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6440" firstSheet="1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 iterateDelta="1E-4"/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13" i="1"/>
  <c r="G99" i="1"/>
  <c r="G98" i="1"/>
  <c r="G97" i="1"/>
  <c r="G94" i="1"/>
  <c r="G93" i="1"/>
  <c r="G92" i="1"/>
  <c r="G91" i="1"/>
  <c r="G90" i="1"/>
  <c r="G89" i="1"/>
  <c r="G88" i="1"/>
  <c r="G87" i="1"/>
  <c r="G83" i="1"/>
  <c r="G76" i="1"/>
  <c r="C18" i="5" l="1"/>
  <c r="C19" i="5"/>
  <c r="C20" i="5"/>
  <c r="C21" i="5"/>
  <c r="C22" i="5"/>
  <c r="C23" i="5"/>
  <c r="C24" i="5"/>
  <c r="C25" i="5"/>
  <c r="C26" i="5"/>
  <c r="C27" i="5"/>
  <c r="C28" i="5"/>
  <c r="C29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8" i="5"/>
  <c r="C109" i="5"/>
  <c r="C110" i="5"/>
  <c r="C111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7" i="5"/>
  <c r="G109" i="5" l="1"/>
  <c r="G110" i="5"/>
  <c r="G111" i="5"/>
  <c r="G108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89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73" i="5"/>
  <c r="G63" i="5"/>
  <c r="G64" i="5"/>
  <c r="G65" i="5"/>
  <c r="G66" i="5"/>
  <c r="G67" i="5"/>
  <c r="G68" i="5"/>
  <c r="G69" i="5"/>
  <c r="G70" i="5"/>
  <c r="G71" i="5"/>
  <c r="G54" i="5"/>
  <c r="G55" i="5"/>
  <c r="G56" i="5"/>
  <c r="G57" i="5"/>
  <c r="G58" i="5"/>
  <c r="G59" i="5"/>
  <c r="G60" i="5"/>
  <c r="G61" i="5"/>
  <c r="G62" i="5"/>
  <c r="G53" i="5"/>
  <c r="G51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32" i="5"/>
  <c r="G31" i="5"/>
  <c r="G18" i="5"/>
  <c r="G19" i="5"/>
  <c r="G20" i="5"/>
  <c r="G21" i="5"/>
  <c r="G22" i="5"/>
  <c r="G23" i="5"/>
  <c r="G24" i="5"/>
  <c r="G25" i="5"/>
  <c r="G26" i="5"/>
  <c r="G27" i="5"/>
  <c r="G28" i="5"/>
  <c r="G29" i="5"/>
  <c r="G17" i="5"/>
  <c r="G34" i="4" l="1"/>
  <c r="G55" i="4"/>
  <c r="G54" i="4"/>
  <c r="G95" i="4"/>
  <c r="G94" i="4"/>
  <c r="G75" i="4" l="1"/>
  <c r="G74" i="4"/>
</calcChain>
</file>

<file path=xl/sharedStrings.xml><?xml version="1.0" encoding="utf-8"?>
<sst xmlns="http://schemas.openxmlformats.org/spreadsheetml/2006/main" count="1536" uniqueCount="445">
  <si>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</si>
  <si>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</si>
  <si>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</si>
  <si>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</si>
  <si>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</si>
  <si>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</si>
  <si>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</si>
  <si>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</si>
  <si>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</si>
  <si>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</si>
  <si>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</si>
  <si>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</si>
  <si>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</si>
  <si>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</si>
  <si>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</si>
  <si>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</si>
  <si>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</si>
  <si>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</si>
  <si>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</si>
  <si>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</si>
  <si>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</si>
  <si>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</si>
  <si>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</si>
  <si>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</si>
  <si>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</si>
  <si>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</si>
  <si>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</si>
  <si>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</si>
  <si>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</si>
  <si>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</si>
  <si>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</si>
  <si>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</si>
  <si>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</si>
  <si>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</si>
  <si>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</si>
  <si>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</si>
  <si>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</si>
  <si>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</si>
  <si>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</si>
  <si>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</si>
  <si>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</si>
  <si>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</si>
  <si>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</si>
  <si>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Интернет : не требуется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</si>
  <si>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</si>
  <si>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</si>
  <si>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</si>
  <si>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</si>
  <si>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</si>
  <si>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</si>
  <si>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</si>
  <si>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</si>
  <si>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</si>
  <si>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</si>
  <si>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</si>
  <si>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</t>
  </si>
  <si>
    <t>Набор сверл, D= 1-10</t>
  </si>
  <si>
    <t>Сверло для отверстий  d=12-32мм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</si>
  <si>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</si>
  <si>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</si>
  <si>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</si>
  <si>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</si>
  <si>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</si>
  <si>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</si>
  <si>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</si>
  <si>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</si>
  <si>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</si>
  <si>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</si>
  <si>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</si>
  <si>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</si>
  <si>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Пружина стальная для изгиба жестких ПВХ труб д.20мм</t>
  </si>
  <si>
    <t>Фен технический</t>
  </si>
  <si>
    <t>Угольник металлический</t>
  </si>
  <si>
    <t>Пылесос аккумуляторный</t>
  </si>
  <si>
    <t>Маркировочное устройство P-touch/ аналог</t>
  </si>
  <si>
    <t>Маркеры для проводников, клемм и зажимов</t>
  </si>
  <si>
    <t>Производитель, тип, на усмотрение участника</t>
  </si>
  <si>
    <t xml:space="preserve">Корпус металлический </t>
  </si>
  <si>
    <t>Сальник резиновый</t>
  </si>
  <si>
    <t>диаметр  в соответствии с отверстиями в ЩМП 2-0</t>
  </si>
  <si>
    <t xml:space="preserve">Выключатель автоматический </t>
  </si>
  <si>
    <t xml:space="preserve">Реле интерфейсное </t>
  </si>
  <si>
    <t>ORM-1 4C 220В AC со светодиодом и тестовой кнопкой</t>
  </si>
  <si>
    <t xml:space="preserve">Розетка ORS-M </t>
  </si>
  <si>
    <t>для реле ORM 4C</t>
  </si>
  <si>
    <t xml:space="preserve">Контактор </t>
  </si>
  <si>
    <t>КМИ-10910 9А 230В/АС3 4НО</t>
  </si>
  <si>
    <t xml:space="preserve">Механизм блокировки </t>
  </si>
  <si>
    <t>для КМИ(09А-32А)</t>
  </si>
  <si>
    <t>Пускатель ручной кнопочный</t>
  </si>
  <si>
    <t xml:space="preserve"> ПРК32-2,5 In=2,5A Ir=1,6-2,5A 660В</t>
  </si>
  <si>
    <t>Реле времени</t>
  </si>
  <si>
    <t xml:space="preserve">Кабель-канал перфорированный </t>
  </si>
  <si>
    <t>Шины на DIN-рейку в корпусе (кросс-модуль)</t>
  </si>
  <si>
    <t>DIN-рейка</t>
  </si>
  <si>
    <t>Рейка DIN стандартная, 35/7,5 мм, 1000мм.</t>
  </si>
  <si>
    <t xml:space="preserve">Ограничитель на DIN-рейку </t>
  </si>
  <si>
    <t>металл</t>
  </si>
  <si>
    <t xml:space="preserve">Зажим наборный </t>
  </si>
  <si>
    <t xml:space="preserve">Заглушка </t>
  </si>
  <si>
    <t>шт.</t>
  </si>
  <si>
    <t>Количество (на 1 Конкурсанта)</t>
  </si>
  <si>
    <t>Итоговое количество (на 5 Конкурсантов)</t>
  </si>
  <si>
    <t xml:space="preserve">Количество рабочих мест: </t>
  </si>
  <si>
    <t>Щитовое оборудование (ЩР)</t>
  </si>
  <si>
    <t>Щитовое оборудование (ЩО)</t>
  </si>
  <si>
    <t>Элементы управления, нагрузки, сигнализации</t>
  </si>
  <si>
    <t xml:space="preserve">Корпус поста </t>
  </si>
  <si>
    <t>Кнопка управления</t>
  </si>
  <si>
    <t xml:space="preserve">Кнопка управления </t>
  </si>
  <si>
    <t xml:space="preserve">Контактный блок </t>
  </si>
  <si>
    <t xml:space="preserve">Выключатель концевой </t>
  </si>
  <si>
    <t xml:space="preserve">Вилка стационарная </t>
  </si>
  <si>
    <t xml:space="preserve">Розетка стационарная </t>
  </si>
  <si>
    <t>Лоток проволочный 35х100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</si>
  <si>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</si>
  <si>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</si>
  <si>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</si>
  <si>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</si>
  <si>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</si>
  <si>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</si>
  <si>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</si>
  <si>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</si>
  <si>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Труба гладкая жесткая д 16</t>
  </si>
  <si>
    <t>Держатель с защелкой д 16</t>
  </si>
  <si>
    <t>материал: ударный полистирол, способ/тип крепления: отверстие под винт</t>
  </si>
  <si>
    <t>Муфта труба-коробка  IP65 д 16</t>
  </si>
  <si>
    <t>степень защиты IP65, материал: ПВХ (PVC), модель или исполнение: резьбовая</t>
  </si>
  <si>
    <t>материал: ПВХ (PVC), модель или исполнение: вставная</t>
  </si>
  <si>
    <t>Кабеленесущие системы</t>
  </si>
  <si>
    <t>м.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</si>
  <si>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</t>
  </si>
  <si>
    <t>Розетка с з/к 16А</t>
  </si>
  <si>
    <t xml:space="preserve">Рамка и суппорт </t>
  </si>
  <si>
    <t>Датчик движения инфракрасный</t>
  </si>
  <si>
    <t xml:space="preserve">Светильник светодиодный </t>
  </si>
  <si>
    <t xml:space="preserve">230В, 8-12Вт  круг 160-180 мм
Высота 60-85.0 мм
</t>
  </si>
  <si>
    <t>Блок питания для логического реле 24 В</t>
  </si>
  <si>
    <t xml:space="preserve">Программируемое логическое реле </t>
  </si>
  <si>
    <t xml:space="preserve">Автоматический выключатель дифференциального тока </t>
  </si>
  <si>
    <t xml:space="preserve">Автоматический выключатель </t>
  </si>
  <si>
    <t>1Р 6А 4,5кА х-ка С</t>
  </si>
  <si>
    <t>2Р 25А 4,5кА х-ка С</t>
  </si>
  <si>
    <t>Бокс ЩРН-П</t>
  </si>
  <si>
    <t>Кабель для подключения ПК к программируемому логическому реле</t>
  </si>
  <si>
    <t>230/12-24В</t>
  </si>
  <si>
    <t>12 каналов дискретного ввода, 6 каналов релейного вывода. Напряжение питания 12-24В/230В, язык программирования FBD</t>
  </si>
  <si>
    <t>2Р 32А 4,5кА х-ка С</t>
  </si>
  <si>
    <t>4Р 40А 4,5кА хар.С</t>
  </si>
  <si>
    <t>3Р 25А 4,5кА х-ка С</t>
  </si>
  <si>
    <t>230В/2НО</t>
  </si>
  <si>
    <t>ШхГхД: 100х60х2000, (с возможностью встраивания розеток, выключателей)</t>
  </si>
  <si>
    <t xml:space="preserve">ВхШхД: 16х25х2000 </t>
  </si>
  <si>
    <t>Кабельный канал</t>
  </si>
  <si>
    <t>Труба гладкая жесткая д 25</t>
  </si>
  <si>
    <t>Держатель с защелкой д 25</t>
  </si>
  <si>
    <t>Поворот на 90град труба-труба д25</t>
  </si>
  <si>
    <t xml:space="preserve">Коробка универсальная </t>
  </si>
  <si>
    <t>КМКУ 88х88х44</t>
  </si>
  <si>
    <t xml:space="preserve"> d=22мм синий 230В</t>
  </si>
  <si>
    <t>Лампа сигнальная</t>
  </si>
  <si>
    <t>d=22мм зеленый, 230В</t>
  </si>
  <si>
    <t xml:space="preserve"> d=22мм красный, 230В</t>
  </si>
  <si>
    <t xml:space="preserve"> d=22мм желтый, 230В</t>
  </si>
  <si>
    <t>36 модулей, шины N,PE</t>
  </si>
  <si>
    <t>диаметр  в соответствии с отверстиями в ЩРН-П-36</t>
  </si>
  <si>
    <t>Провода и кабели</t>
  </si>
  <si>
    <t xml:space="preserve">Кабель </t>
  </si>
  <si>
    <t xml:space="preserve">ВВГ 3х2,5 (синий; ж-зеленый; белый…) </t>
  </si>
  <si>
    <t xml:space="preserve">ВВГ 3х4 (синий; ж-зеленый; белый…) </t>
  </si>
  <si>
    <t xml:space="preserve">ВВГ 3х1,5 (синий; ж-зеленый; белый…) </t>
  </si>
  <si>
    <t xml:space="preserve">Провод </t>
  </si>
  <si>
    <t xml:space="preserve">ПВС 4х2,5 </t>
  </si>
  <si>
    <t xml:space="preserve">ВВГ 4х1,5 (синий; ж-зеленый; белый, коричневый…) </t>
  </si>
  <si>
    <t xml:space="preserve">ВВГ 5х6 (синий; ж-зеленый; белый, коричневый, серый…) </t>
  </si>
  <si>
    <t>ЗНИ-4мм2 серый</t>
  </si>
  <si>
    <t>ЗНИ- 4мм2 PE</t>
  </si>
  <si>
    <t xml:space="preserve">для ЗНИ4мм2 </t>
  </si>
  <si>
    <t xml:space="preserve">ПВС 3х0,75 </t>
  </si>
  <si>
    <t xml:space="preserve">ПВ3 1х2,5 (белый) </t>
  </si>
  <si>
    <t>Провод</t>
  </si>
  <si>
    <t xml:space="preserve"> ПВ3 1х2,5 (синий)</t>
  </si>
  <si>
    <t xml:space="preserve">ПВ3 1х0,75 (белый) </t>
  </si>
  <si>
    <t>ПВ3 1х0,75 (синий)</t>
  </si>
  <si>
    <t>ПВ3 1х6 (желто-зеленый)</t>
  </si>
  <si>
    <t>упак.</t>
  </si>
  <si>
    <t xml:space="preserve">Наконечник штыревой </t>
  </si>
  <si>
    <t xml:space="preserve">Наконечник кольцевой </t>
  </si>
  <si>
    <t>НШвИ 2х2.5-12 НГИ2 (50шт/уп.)</t>
  </si>
  <si>
    <t>НШвИ 2,5-8,2 (100шт/уп.)</t>
  </si>
  <si>
    <t>НШвИ 2х0.75-10 НГИ2 (50шт/уп.)</t>
  </si>
  <si>
    <t>НШвИ 0,75-8,0 (100шт/уп.)</t>
  </si>
  <si>
    <t>НКИ 6-8</t>
  </si>
  <si>
    <t>Необходим при использовании ПЛР 12-24В</t>
  </si>
  <si>
    <t>Инфраструктурный лист для оснащения конкурсной площадки Чемпионата Региональный этап, "Электромонтаж"</t>
  </si>
  <si>
    <t>Саморезы металл с пером 3,5х19</t>
  </si>
  <si>
    <t>Саморезы универсальные 3,5х19</t>
  </si>
  <si>
    <t>Саморезы универсальные 3,5х25</t>
  </si>
  <si>
    <t>Крепежные материалы</t>
  </si>
  <si>
    <t>Скоба круглая пластиковая</t>
  </si>
  <si>
    <t>для крепления открытой проводки, диаметр зависит от провода ПВС 3х0,75 (4,5,6мм)</t>
  </si>
  <si>
    <t>Очки защитные</t>
  </si>
  <si>
    <t>Обувь закрытого типа</t>
  </si>
  <si>
    <t>Личные СИЗ участника</t>
  </si>
  <si>
    <t>Ручка шариковая</t>
  </si>
  <si>
    <t>Карандаш HB</t>
  </si>
  <si>
    <t>Стирательная резинка</t>
  </si>
  <si>
    <t>А4</t>
  </si>
  <si>
    <t>Линейка (20-30 см)</t>
  </si>
  <si>
    <t>ЗНИ-4мм2 синий</t>
  </si>
  <si>
    <t>КП103 для кнопок управления 3 места</t>
  </si>
  <si>
    <t>d=22мм красная 1з</t>
  </si>
  <si>
    <t>d=22мм зеленая 1з</t>
  </si>
  <si>
    <t>дополнительный контакт для кнопки управления 1з</t>
  </si>
  <si>
    <t xml:space="preserve">рычаг, cамовозврат 1з+1р </t>
  </si>
  <si>
    <t xml:space="preserve">16А,400В, 3Р+РЕ+N </t>
  </si>
  <si>
    <t>16А,400В, 3Р+РЕ</t>
  </si>
  <si>
    <t xml:space="preserve">Переключатель одноклавишный промежуточный </t>
  </si>
  <si>
    <t>внутренней установки 10 А (4 контакта)</t>
  </si>
  <si>
    <t xml:space="preserve">Переключатель одноклавишный проходной </t>
  </si>
  <si>
    <t>внутренней установки 10 А (3 контакта)</t>
  </si>
  <si>
    <t xml:space="preserve">Выключатель двухклавишный </t>
  </si>
  <si>
    <t>внутренней установки 10 А</t>
  </si>
  <si>
    <t>открытая установка,  не менее 85х85х40мм</t>
  </si>
  <si>
    <t>Клеммник соединительный</t>
  </si>
  <si>
    <t>Рабочая кабинка</t>
  </si>
  <si>
    <t>Ящик для материалов (пластиковый короб)</t>
  </si>
  <si>
    <t>размер не менее 560x390x280мм.</t>
  </si>
  <si>
    <t>Стремянка двухсторонняя</t>
  </si>
  <si>
    <t>Ширина лестницы - 42см., кол-во секций - 2шт., кол-во ступеней - 5шт., макс.нагрузка - 150кг.,материал - алюминий, сталь, вес - 3,2 кг.</t>
  </si>
  <si>
    <t>Стусло поворотное</t>
  </si>
  <si>
    <t>Производитель на усмотрение организатора</t>
  </si>
  <si>
    <t>Струбцина</t>
  </si>
  <si>
    <t>Веник и совок</t>
  </si>
  <si>
    <t xml:space="preserve">Щетка-сметка </t>
  </si>
  <si>
    <t>Диэлектрический коврик</t>
  </si>
  <si>
    <t>размер не менее 750x750x6мм.</t>
  </si>
  <si>
    <t>рабочая кабина</t>
  </si>
  <si>
    <t xml:space="preserve">Верстак </t>
  </si>
  <si>
    <t>Размеры: не менее (Ш,Д,В) 700х1400х800мм.</t>
  </si>
  <si>
    <t xml:space="preserve">Инструментальная тележка трех ярусная открытая </t>
  </si>
  <si>
    <t>ПВС 3х0,75</t>
  </si>
  <si>
    <t xml:space="preserve">Корпус пластиковый </t>
  </si>
  <si>
    <t>Автоматический выключатель дифференциального тока</t>
  </si>
  <si>
    <t xml:space="preserve">Розетка 2-местная для открытой установки </t>
  </si>
  <si>
    <t>ПВС 3х2,5</t>
  </si>
  <si>
    <t xml:space="preserve">Розетка переносная </t>
  </si>
  <si>
    <t xml:space="preserve">Электродвигатель асинхронный трехфазный </t>
  </si>
  <si>
    <t>АИР 71A8 380В 0,18кВт 750об/мин 1081 DRIVE</t>
  </si>
  <si>
    <t xml:space="preserve">Вилка переносная </t>
  </si>
  <si>
    <t>Светильник светодиодный</t>
  </si>
  <si>
    <t>4Р 25А 4,5кА С</t>
  </si>
  <si>
    <t>2Р C16, 30мА</t>
  </si>
  <si>
    <t xml:space="preserve"> 2Р 6А 4,5кА С</t>
  </si>
  <si>
    <t xml:space="preserve"> с заземляющим контактом 16А </t>
  </si>
  <si>
    <t>Освещение рабочего места (местное)</t>
  </si>
  <si>
    <t xml:space="preserve">16А,400В 3Р+РЕ+N </t>
  </si>
  <si>
    <t xml:space="preserve">ПВС 5х2,5 </t>
  </si>
  <si>
    <t>16А,400В 3Р+РЕ</t>
  </si>
  <si>
    <t>не ниже CPU i5 / RAM 16 GB / HDD 1Tb / GPU 2 GB / Win10 / 15.6" Full HD (1920x1080)</t>
  </si>
  <si>
    <t>Мышь для компьютера</t>
  </si>
  <si>
    <t>не ниже CPU i5 / RAM 8 GB / HDD 512 GB / GPU 2 GB / Win10 / 15.6" Full HD (1920x1080)</t>
  </si>
  <si>
    <t>Рабочий стол</t>
  </si>
  <si>
    <t>Стул жесткий на вес 100 кг</t>
  </si>
  <si>
    <t>Тип, модель, производитель - на усмотрение организаторов</t>
  </si>
  <si>
    <t>(ШхГхВ) от 1200х600х750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</si>
  <si>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Г-1 - 300 люкс </t>
    </r>
  </si>
  <si>
    <t>Контур заземления для электропитания и сети слаботочных подключений (при необходимости) : система TN-C; TN-C-S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</si>
  <si>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</si>
  <si>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</si>
  <si>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мебель</t>
  </si>
  <si>
    <t>Освещение: Допустимо верхнее искусственное освещение ( не менее 200 люкс)</t>
  </si>
  <si>
    <t>Огнетушитель углекислотный ОУ-1 или аналог</t>
  </si>
  <si>
    <t>Вешалка для одежды</t>
  </si>
  <si>
    <t>производитель - на усмотрение организаторов</t>
  </si>
  <si>
    <t>МФУ, А4, черно-белый + запасной картридж</t>
  </si>
  <si>
    <t>Сетевой удлинитель на 5 розеток (длина 5 метров)</t>
  </si>
  <si>
    <t xml:space="preserve">Проектор </t>
  </si>
  <si>
    <t>Экран для проектора</t>
  </si>
  <si>
    <t>Стационарно или на штативе</t>
  </si>
  <si>
    <t xml:space="preserve">Электричество: 230 В, макс. (пиковая нагрузка) 0,03 кВт </t>
  </si>
  <si>
    <t>Мегаомметр</t>
  </si>
  <si>
    <t>Ноутбук/компьютер</t>
  </si>
  <si>
    <t>Материал стен: фанера, толщина не менее 20мм., на жестком основании, размер: (слева, центр, справа) 1200х1600х1200мм., высота 2500мм, угол разворота: 100-110 градусов</t>
  </si>
  <si>
    <t>ЩМП-3-0 (650х500х220мм)</t>
  </si>
  <si>
    <t>Бумага (500 листов)</t>
  </si>
  <si>
    <t xml:space="preserve">Комплект звукоусиливающей аппаратуры </t>
  </si>
  <si>
    <t>Электричество: 230В (2,0 кВт) и 380 В (0,3 кВт) на каждое рабочее место</t>
  </si>
  <si>
    <t>Покрытие пола: не требуется</t>
  </si>
  <si>
    <t>Площадь зоны: не менее 35 кв.м.</t>
  </si>
  <si>
    <t>Покрытие пола: не скользкое, не ковролин  - 75 м2 на всю зону</t>
  </si>
  <si>
    <t>Электричество: 230В (1,0 кВт)</t>
  </si>
  <si>
    <t>Площадь зоны: не менее 18 кв.м.</t>
  </si>
  <si>
    <t>Покрытие пола: нет требования  - 18 м2 на всю зону</t>
  </si>
  <si>
    <t xml:space="preserve">Кабинки для личных вещей и инструментов участников </t>
  </si>
  <si>
    <t xml:space="preserve">Интернет : Wi-Fi </t>
  </si>
  <si>
    <t>Площадь зоны: не менее 16 кв.м.</t>
  </si>
  <si>
    <t>Покрытие пола: нет требования  - 16 м2 на всю зону</t>
  </si>
  <si>
    <t>Для фиксации стусла</t>
  </si>
  <si>
    <t xml:space="preserve"> ЩРН-П- не менее 10 модулей</t>
  </si>
  <si>
    <t>Программное обеспечение (windows, графический редактор, ПО для ПЛР и т.д.)</t>
  </si>
  <si>
    <t>Площадь зоны: не менее 4 кв.м.</t>
  </si>
  <si>
    <t>Покрытие пола: не скользкое, не ковролин  - 4 м2 на всю зону</t>
  </si>
  <si>
    <t>Рабочее место Конкурсанта (1 стенд на 5 рабочих мест)</t>
  </si>
  <si>
    <t>Степлер со скобами</t>
  </si>
  <si>
    <t>Скобы усиленные. Возможность прокола не менее 15 листов</t>
  </si>
  <si>
    <t>Файлы А4 (100 л)</t>
  </si>
  <si>
    <t>Скотч 10м. ширина от 35мм</t>
  </si>
  <si>
    <t>Планшеты для экспертов А4</t>
  </si>
  <si>
    <t>Степлер усиленный со скобами</t>
  </si>
  <si>
    <t>Ножницы</t>
  </si>
  <si>
    <t>Нож канцелярский с запасом лезвий</t>
  </si>
  <si>
    <t>Производитель - на усмотрение организаторов</t>
  </si>
  <si>
    <t>Рекомендуемый инструмент конкурсанта (тип, количество, производитель определяется участником самостоятельно)</t>
  </si>
  <si>
    <t>Электроинструмент разрешенный к использованию перечислен в "Инструкции по ОТ и ТБ", "Описание компетенции"</t>
  </si>
  <si>
    <t>Многоразовый с рычагом, 2х0,08-4мм2 32A</t>
  </si>
  <si>
    <t>40х60х2000 мм.</t>
  </si>
  <si>
    <t xml:space="preserve"> ШНК 2х7 </t>
  </si>
  <si>
    <t>Коробка распаячная</t>
  </si>
  <si>
    <t xml:space="preserve">Мусорная корзина </t>
  </si>
  <si>
    <t>не менее 60 л.</t>
  </si>
  <si>
    <t xml:space="preserve">Электричество: 3х230В (2х2,0 кВт + 1х0,8 кВт) </t>
  </si>
  <si>
    <t>нар. диаметр: 25 мм, внутр. диаметр не менее 18,5 мм, длина 3м</t>
  </si>
  <si>
    <t>нар. диаметр: 16мм, внутр. диаметр не менее 14,5 мм, длина 3м</t>
  </si>
  <si>
    <t>встраиваемая в кабельный канал 100х60</t>
  </si>
  <si>
    <t>Накладного исполнения, дальность обнаружения - не менее 5 м, угол обнаружения - 180-360 град., подключение - клемма внутри устройства</t>
  </si>
  <si>
    <t xml:space="preserve">1Р 6А 4,5кА х-ка С </t>
  </si>
  <si>
    <t xml:space="preserve"> ORT многофункциональное 1-2 контакта 230В AС</t>
  </si>
  <si>
    <t xml:space="preserve"> 2Р 16А 30мА х-ка С</t>
  </si>
  <si>
    <t xml:space="preserve">ПВС 5х0,75 </t>
  </si>
  <si>
    <t xml:space="preserve">3. Зона для работ предусмотренных в вариативном модуле Г   (Программирование HMI панели) </t>
  </si>
  <si>
    <t xml:space="preserve">1. Зона для работ предусмотренных в Модулях А,Б обязательных к выполнению (инвариант)  (по количеству конкурсантов) </t>
  </si>
  <si>
    <t xml:space="preserve">3. Зона для работ предусмотренных в вариативном модуле Г   (приложение 13 "Программирование HMI панели") </t>
  </si>
  <si>
    <t>Приложение 13</t>
  </si>
  <si>
    <t>Стенд "Программирование HMI панели" в составе:</t>
  </si>
  <si>
    <t>ЩМП-2-0</t>
  </si>
  <si>
    <t xml:space="preserve">DIN-рейка </t>
  </si>
  <si>
    <t>оцинкованная 30см</t>
  </si>
  <si>
    <t>Автоматический выключатель</t>
  </si>
  <si>
    <t>2Р, С25</t>
  </si>
  <si>
    <t>1Р, С10</t>
  </si>
  <si>
    <t>1Р, С6</t>
  </si>
  <si>
    <t>Блок питания</t>
  </si>
  <si>
    <t>230В AC/12-28В DC</t>
  </si>
  <si>
    <t>Панель оператора</t>
  </si>
  <si>
    <t>на DIN-рейку в корпусе</t>
  </si>
  <si>
    <t>Шины N, PE</t>
  </si>
  <si>
    <t>Лампа индикаторная</t>
  </si>
  <si>
    <t>230В, Д=22мм</t>
  </si>
  <si>
    <t>Витая пара</t>
  </si>
  <si>
    <t>F/UTP кат. 5E 2х2х0,52</t>
  </si>
  <si>
    <t>ПВ1 1х1,5 белый</t>
  </si>
  <si>
    <t xml:space="preserve"> ПВ1 1х1,5 синий</t>
  </si>
  <si>
    <t xml:space="preserve">Кабель-канал </t>
  </si>
  <si>
    <t>перфорированный 25х25</t>
  </si>
  <si>
    <t>12-28В DC, наличие протокола Modbus "A/+","B/-", 7'; 9,7'</t>
  </si>
  <si>
    <t>8-12 входов, не менее 6 выходов, наличие протокола Modbus "A/+","B/-"</t>
  </si>
  <si>
    <t>Коннектор RS-232</t>
  </si>
  <si>
    <t>DB-9F</t>
  </si>
  <si>
    <t>Резистор ограничения тока для RS-485</t>
  </si>
  <si>
    <t>120-150 Ом, 1 Вт</t>
  </si>
  <si>
    <t xml:space="preserve">ПВС 3х0,5 </t>
  </si>
  <si>
    <t>Наконечник-гильза</t>
  </si>
  <si>
    <t>0,5мм</t>
  </si>
  <si>
    <t>1,5мм</t>
  </si>
  <si>
    <t>2х1,5мм</t>
  </si>
  <si>
    <t xml:space="preserve">Площадка самоклеящаяся </t>
  </si>
  <si>
    <t>20х20 под хомуты</t>
  </si>
  <si>
    <t>Хомут кабельный</t>
  </si>
  <si>
    <t>2,5-3,6х100-150мм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</si>
  <si>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Ямало-Ненецкий автономный округ</t>
    </r>
    <r>
      <rPr>
        <b/>
        <sz val="12"/>
        <rFont val="Times New Roman"/>
        <family val="1"/>
        <charset val="204"/>
      </rPr>
      <t xml:space="preserve"> 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</si>
  <si>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ГПОУ ЯНАО "Новоуренгойский многопрофильный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</si>
  <si>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Новый Уренгой, мкр. Студенческий, дом.1</t>
    </r>
  </si>
  <si>
    <r>
      <t xml:space="preserve">Технический эксперт: </t>
    </r>
    <r>
      <rPr>
        <b/>
        <sz val="11"/>
        <rFont val="Times New Roman"/>
        <family val="1"/>
        <charset val="204"/>
      </rPr>
      <t xml:space="preserve"> Шабанова Татьяна Николаевна   8(922) 093-18-78, tasava70@mail.ru  </t>
    </r>
  </si>
  <si>
    <t xml:space="preserve">Главный эксперт: Семенов Кирилл Евгеньевич Контактные данные  8(982) 787-18-44, nurmk-master.semenov@mail.ru    </t>
  </si>
  <si>
    <t>Количество экспертов (в том числе с главным экспертом): 10</t>
  </si>
  <si>
    <t>Количество конкурсантов (команд): 7</t>
  </si>
  <si>
    <t>Количество рабочих мест: 7</t>
  </si>
  <si>
    <t>Даты проведения: 18.03.2024- 22.03.2024</t>
  </si>
  <si>
    <t>Площадь зоны: 15 кв.м</t>
  </si>
  <si>
    <t>Итоговое количество (на 7 Конкурсантов)</t>
  </si>
  <si>
    <t xml:space="preserve">1. Зона для работ предусмотренных в Модулях А,Б обязательных к выполнению (инвариант)  (7 рабочих мест) </t>
  </si>
  <si>
    <t>USB - USB, 1м</t>
  </si>
  <si>
    <t>Площадь зоны: не менее 13 кв.м.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</si>
  <si>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</si>
  <si>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(ШхГхВ) 1400х600х750
столеншница не тоньше 25 мм
белая или светл-осерая ламинированная поверхность столешницы</t>
  </si>
  <si>
    <t xml:space="preserve">Стол компьютерный </t>
  </si>
  <si>
    <t>(ШхГхВ) 1200х700х750</t>
  </si>
  <si>
    <t xml:space="preserve">Стул </t>
  </si>
  <si>
    <t>4 ножки, без подлокотников</t>
  </si>
  <si>
    <t>Запираемый шкафчик</t>
  </si>
  <si>
    <t>не менее 4 запираемых ящиков (ШхГхВ) 400х500х500</t>
  </si>
  <si>
    <t>Вешалка</t>
  </si>
  <si>
    <t>штанга на колесах, с крючками</t>
  </si>
  <si>
    <t>критически важные характеристики позиции отсутствуют</t>
  </si>
  <si>
    <t>Кресло компьютерное</t>
  </si>
  <si>
    <t>на колесиках, с подлокотниками
синяя или серая обивка
расчитанные на вес не менее 100 кг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</si>
  <si>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</si>
  <si>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</si>
  <si>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</si>
  <si>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</si>
  <si>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</si>
  <si>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</si>
  <si>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Клавиатура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</si>
  <si>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</si>
  <si>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</si>
  <si>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</si>
  <si>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</si>
  <si>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</si>
  <si>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</si>
  <si>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ПО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</si>
  <si>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</si>
  <si>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</si>
  <si>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создания визуальных материалов</t>
  </si>
  <si>
    <t>О для создания визуальных материалов со следующими базовыми функциями:
- Возможность получение фотореалистичных 2D изображений (Rendering) на основе разработанных трехмерных твердотельных моделей
- Возможность «наложения» цвета и текстурного изображения на тела и поверхности, находящиеся в составе визуализируемой трехмерной модели
- Возможность изменения сцены редеринга в программной среде: регулировка источника света в рабочем пространстве, изменение фонового изображения и настройка положения объекта (трехмерной модели)
- Сохранение итогового файла в формате .jpg (.jpeg), .png, .pdf</t>
  </si>
  <si>
    <t>Программное обеспечение для трехмерного твердотельного моделирования</t>
  </si>
  <si>
    <t xml:space="preserve">Программа трехмерного твердотельного моделирование должна обеспечить:
- Возможность твердотельного и поверхностного моделирование
- Возможность создание сборочных моделей с иерархической структурой
- Возможность переименовывать входящие сборочные единицы и детали согласно КЗ
- Возможность создание сборочных и детальных чертежей на основе трехмерных моделей (стандарт ЕСКД)
- Возможность сохранять чертежи в формате .jpg (.jpeg), .pdf
- Возможность сохранять итоговые трехмерные твердотельные модели в форматах:.stp (.step) AP203, AP214, AP 242, iges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</si>
  <si>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</si>
  <si>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</si>
  <si>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</si>
  <si>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</si>
  <si>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</si>
  <si>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</si>
  <si>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</si>
  <si>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</si>
  <si>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</si>
  <si>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</si>
  <si>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</si>
  <si>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</si>
  <si>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</si>
  <si>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</si>
  <si>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>2. Комната Экспертов (включая комнату Главного эксперта) (оборудование, инструмент, мебель) (по количеству экспертов)</t>
  </si>
  <si>
    <t>Инфраструктурный лист для оснащения конкурсной площадки Чемпионата Региональный этап, "Электромонтаж" 2024 год.</t>
  </si>
  <si>
    <t>Количество экспертов (в том числе с главным экспертом и техническим экспертом): 10</t>
  </si>
  <si>
    <t>IEK</t>
  </si>
  <si>
    <t>IEK, EKF</t>
  </si>
  <si>
    <t>СИБИРТЕХ</t>
  </si>
  <si>
    <t>OWEN</t>
  </si>
  <si>
    <t>VSEINSTRUMENTI</t>
  </si>
  <si>
    <t>РУССКИЙКАБЕЛЬ</t>
  </si>
  <si>
    <t xml:space="preserve">Освещение: Г-1 - 300 люкс </t>
  </si>
  <si>
    <t xml:space="preserve">Электричество: 230В (2,0 кВт)	</t>
  </si>
  <si>
    <t>Контур заземления для электропитания и сети слаботочных подключений (при необходимости) : не требуется</t>
  </si>
  <si>
    <t>Тип, модель, производитель - На усмотрение организаторов</t>
  </si>
  <si>
    <t>На усмотрение организаторов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</si>
</sst>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24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/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2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0" borderId="0" xfId="1"/>
    <xf numFmtId="0" fontId="1" fillId="0" borderId="0" xfId="1" applyAlignment="1">
      <alignment horizontal="left" wrapText="1"/>
    </xf>
    <xf numFmtId="0" fontId="19" fillId="0" borderId="0" xfId="1" applyFont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" fillId="0" borderId="24" xfId="1" applyBorder="1" applyAlignment="1">
      <alignment horizontal="left" wrapText="1"/>
    </xf>
    <xf numFmtId="0" fontId="21" fillId="0" borderId="0" xfId="1" applyFont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/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13" fillId="0" borderId="29" xfId="0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center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0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6" fillId="0" borderId="17" xfId="1" applyFont="1" applyBorder="1" applyAlignment="1">
      <alignment horizontal="center" vertical="top" wrapText="1"/>
    </xf>
    <xf numFmtId="0" fontId="5" fillId="3" borderId="18" xfId="1" applyFont="1" applyFill="1" applyBorder="1" applyAlignment="1">
      <alignment horizontal="center" vertical="center"/>
    </xf>
    <xf numFmtId="0" fontId="3" fillId="0" borderId="0" xfId="1" applyFont="1" applyBorder="1"/>
    <xf numFmtId="0" fontId="15" fillId="9" borderId="26" xfId="1" applyFont="1" applyFill="1" applyBorder="1" applyAlignment="1">
      <alignment horizontal="center" vertical="center" wrapText="1"/>
    </xf>
    <xf numFmtId="0" fontId="15" fillId="9" borderId="16" xfId="1" applyFont="1" applyFill="1" applyBorder="1" applyAlignment="1">
      <alignment horizontal="center" vertical="center" wrapText="1"/>
    </xf>
    <xf numFmtId="0" fontId="15" fillId="9" borderId="0" xfId="1" applyFont="1" applyFill="1" applyBorder="1" applyAlignment="1">
      <alignment horizontal="center" vertical="center" wrapText="1"/>
    </xf>
    <xf numFmtId="0" fontId="15" fillId="9" borderId="25" xfId="1" applyFont="1" applyFill="1" applyBorder="1" applyAlignment="1">
      <alignment horizontal="center" vertical="center" wrapText="1"/>
    </xf>
    <xf numFmtId="0" fontId="15" fillId="9" borderId="2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2" fillId="0" borderId="3" xfId="1" applyFont="1" applyBorder="1"/>
    <xf numFmtId="0" fontId="2" fillId="0" borderId="13" xfId="1" applyFont="1" applyBorder="1"/>
    <xf numFmtId="0" fontId="2" fillId="0" borderId="12" xfId="1" applyFont="1" applyBorder="1"/>
    <xf numFmtId="0" fontId="2" fillId="0" borderId="0" xfId="1" applyFont="1"/>
    <xf numFmtId="0" fontId="2" fillId="0" borderId="10" xfId="1" applyFont="1" applyBorder="1"/>
    <xf numFmtId="0" fontId="22" fillId="0" borderId="11" xfId="1" applyFont="1" applyBorder="1" applyAlignment="1">
      <alignment horizontal="left" vertical="top" wrapText="1"/>
    </xf>
    <xf numFmtId="0" fontId="22" fillId="0" borderId="0" xfId="1" applyFont="1"/>
    <xf numFmtId="0" fontId="22" fillId="0" borderId="10" xfId="1" applyFont="1" applyBorder="1"/>
    <xf numFmtId="0" fontId="22" fillId="0" borderId="9" xfId="1" applyFont="1" applyBorder="1" applyAlignment="1">
      <alignment horizontal="left" vertical="top" wrapText="1"/>
    </xf>
    <xf numFmtId="0" fontId="22" fillId="0" borderId="8" xfId="1" applyFont="1" applyBorder="1"/>
    <xf numFmtId="0" fontId="22" fillId="0" borderId="7" xfId="1" applyFont="1" applyBorder="1"/>
    <xf numFmtId="0" fontId="16" fillId="0" borderId="24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2" fillId="0" borderId="24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/>
    </xf>
    <xf numFmtId="0" fontId="2" fillId="0" borderId="5" xfId="1" applyFont="1" applyBorder="1"/>
    <xf numFmtId="0" fontId="16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24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center" vertical="top" wrapText="1"/>
    </xf>
    <xf numFmtId="0" fontId="13" fillId="0" borderId="24" xfId="3" applyFont="1" applyFill="1" applyBorder="1" applyAlignment="1">
      <alignment horizontal="justify" vertical="top" wrapText="1"/>
    </xf>
    <xf numFmtId="0" fontId="25" fillId="10" borderId="24" xfId="0" applyFont="1" applyFill="1" applyBorder="1" applyAlignment="1">
      <alignment vertical="center" wrapText="1"/>
    </xf>
    <xf numFmtId="0" fontId="25" fillId="8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vertical="top" wrapText="1"/>
    </xf>
    <xf numFmtId="0" fontId="25" fillId="0" borderId="24" xfId="0" applyFont="1" applyBorder="1" applyAlignment="1">
      <alignment vertical="center"/>
    </xf>
    <xf numFmtId="0" fontId="25" fillId="0" borderId="24" xfId="0" applyFont="1" applyBorder="1"/>
    <xf numFmtId="0" fontId="2" fillId="0" borderId="2" xfId="1" applyFont="1" applyBorder="1" applyAlignment="1">
      <alignment horizontal="left"/>
    </xf>
    <xf numFmtId="0" fontId="22" fillId="0" borderId="2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1" fillId="0" borderId="24" xfId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26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115" zoomScaleNormal="115" workbookViewId="0">
      <selection activeCell="B29" sqref="B29"/>
    </sheetView>
  </sheetViews>
  <sheetFormatPr defaultColWidth="14.42578125" defaultRowHeight="15" customHeight="1" x14ac:dyDescent="0.25"/>
  <cols>
    <col min="1" max="1" width="5.140625" style="48" customWidth="1"/>
    <col min="2" max="2" width="52" style="17" customWidth="1"/>
    <col min="3" max="3" width="27.42578125" style="17" customWidth="1"/>
    <col min="4" max="4" width="22" style="17" customWidth="1"/>
    <col min="5" max="5" width="15.5703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7" customWidth="1"/>
    <col min="12" max="16384" width="14.42578125" style="17"/>
  </cols>
  <sheetData>
    <row r="1" spans="1:8" x14ac:dyDescent="0.25">
      <c r="A1" s="99"/>
      <c r="B1" s="100"/>
      <c r="C1" s="100"/>
      <c r="D1" s="100"/>
      <c r="E1" s="100"/>
      <c r="F1" s="100"/>
      <c r="G1" s="100"/>
      <c r="H1" s="100"/>
    </row>
    <row r="2" spans="1:8" ht="72" customHeight="1" thickBot="1" x14ac:dyDescent="0.3">
      <c r="A2" s="101" t="s">
        <v>194</v>
      </c>
      <c r="B2" s="76"/>
      <c r="C2" s="76"/>
      <c r="D2" s="76"/>
      <c r="E2" s="76"/>
      <c r="F2" s="76"/>
      <c r="G2" s="76"/>
      <c r="H2" s="102"/>
    </row>
    <row r="3" spans="1:8" x14ac:dyDescent="0.25">
      <c r="A3" s="103" t="s">
        <v>27</v>
      </c>
      <c r="B3" s="86"/>
      <c r="C3" s="86"/>
      <c r="D3" s="86"/>
      <c r="E3" s="86"/>
      <c r="F3" s="86"/>
      <c r="G3" s="86"/>
      <c r="H3" s="87"/>
    </row>
    <row r="4" spans="1:8" x14ac:dyDescent="0.25">
      <c r="A4" s="104" t="s">
        <v>28</v>
      </c>
      <c r="B4" s="78"/>
      <c r="C4" s="78"/>
      <c r="D4" s="78"/>
      <c r="E4" s="78"/>
      <c r="F4" s="78"/>
      <c r="G4" s="78"/>
      <c r="H4" s="79"/>
    </row>
    <row r="5" spans="1:8" x14ac:dyDescent="0.25">
      <c r="A5" s="88" t="s">
        <v>23</v>
      </c>
      <c r="B5" s="78"/>
      <c r="C5" s="78"/>
      <c r="D5" s="78"/>
      <c r="E5" s="78"/>
      <c r="F5" s="78"/>
      <c r="G5" s="78"/>
      <c r="H5" s="79"/>
    </row>
    <row r="6" spans="1:8" x14ac:dyDescent="0.25">
      <c r="A6" s="88" t="s">
        <v>26</v>
      </c>
      <c r="B6" s="89"/>
      <c r="C6" s="89"/>
      <c r="D6" s="89"/>
      <c r="E6" s="89"/>
      <c r="F6" s="89"/>
      <c r="G6" s="89"/>
      <c r="H6" s="90"/>
    </row>
    <row r="7" spans="1:8" ht="15.75" customHeight="1" x14ac:dyDescent="0.25">
      <c r="A7" s="88" t="s">
        <v>29</v>
      </c>
      <c r="B7" s="89"/>
      <c r="C7" s="89"/>
      <c r="D7" s="89"/>
      <c r="E7" s="89"/>
      <c r="F7" s="89"/>
      <c r="G7" s="89"/>
      <c r="H7" s="90"/>
    </row>
    <row r="8" spans="1:8" ht="15.75" customHeight="1" x14ac:dyDescent="0.25">
      <c r="A8" s="88" t="s">
        <v>30</v>
      </c>
      <c r="B8" s="89"/>
      <c r="C8" s="89"/>
      <c r="D8" s="89"/>
      <c r="E8" s="89"/>
      <c r="F8" s="89"/>
      <c r="G8" s="89"/>
      <c r="H8" s="90"/>
    </row>
    <row r="9" spans="1:8" ht="15.75" customHeight="1" x14ac:dyDescent="0.25">
      <c r="A9" s="88" t="s">
        <v>25</v>
      </c>
      <c r="B9" s="89"/>
      <c r="C9" s="89"/>
      <c r="D9" s="89"/>
      <c r="E9" s="89"/>
      <c r="F9" s="89"/>
      <c r="G9" s="89"/>
      <c r="H9" s="90"/>
    </row>
    <row r="10" spans="1:8" ht="15.75" customHeight="1" x14ac:dyDescent="0.25">
      <c r="A10" s="91" t="s">
        <v>44</v>
      </c>
      <c r="B10" s="92"/>
      <c r="C10" s="92"/>
      <c r="D10" s="92"/>
      <c r="E10" s="92"/>
      <c r="F10" s="92"/>
      <c r="G10" s="92"/>
      <c r="H10" s="93"/>
    </row>
    <row r="11" spans="1:8" ht="15.75" customHeight="1" x14ac:dyDescent="0.25">
      <c r="A11" s="94" t="s">
        <v>103</v>
      </c>
      <c r="B11" s="94"/>
      <c r="C11" s="95">
        <v>5</v>
      </c>
      <c r="D11" s="95"/>
      <c r="E11" s="95"/>
      <c r="F11" s="95"/>
      <c r="G11" s="95"/>
      <c r="H11" s="95"/>
    </row>
    <row r="12" spans="1:8" ht="15.75" customHeight="1" x14ac:dyDescent="0.25">
      <c r="A12" s="94" t="s">
        <v>31</v>
      </c>
      <c r="B12" s="94"/>
      <c r="C12" s="94"/>
      <c r="D12" s="94"/>
      <c r="E12" s="94"/>
      <c r="F12" s="94"/>
      <c r="G12" s="94"/>
      <c r="H12" s="94"/>
    </row>
    <row r="13" spans="1:8" ht="21" thickBot="1" x14ac:dyDescent="0.3">
      <c r="A13" s="96" t="s">
        <v>33</v>
      </c>
      <c r="B13" s="97"/>
      <c r="C13" s="97"/>
      <c r="D13" s="97"/>
      <c r="E13" s="97"/>
      <c r="F13" s="97"/>
      <c r="G13" s="97"/>
      <c r="H13" s="98"/>
    </row>
    <row r="14" spans="1:8" x14ac:dyDescent="0.25">
      <c r="A14" s="85" t="s">
        <v>19</v>
      </c>
      <c r="B14" s="86"/>
      <c r="C14" s="86"/>
      <c r="D14" s="86"/>
      <c r="E14" s="86"/>
      <c r="F14" s="86"/>
      <c r="G14" s="86"/>
      <c r="H14" s="87"/>
    </row>
    <row r="15" spans="1:8" x14ac:dyDescent="0.25">
      <c r="A15" s="77" t="s">
        <v>289</v>
      </c>
      <c r="B15" s="78"/>
      <c r="C15" s="78"/>
      <c r="D15" s="78"/>
      <c r="E15" s="78"/>
      <c r="F15" s="78"/>
      <c r="G15" s="78"/>
      <c r="H15" s="79"/>
    </row>
    <row r="16" spans="1:8" x14ac:dyDescent="0.25">
      <c r="A16" s="77" t="s">
        <v>266</v>
      </c>
      <c r="B16" s="78"/>
      <c r="C16" s="78"/>
      <c r="D16" s="78"/>
      <c r="E16" s="78"/>
      <c r="F16" s="78"/>
      <c r="G16" s="78"/>
      <c r="H16" s="79"/>
    </row>
    <row r="17" spans="1:8" x14ac:dyDescent="0.25">
      <c r="A17" s="77" t="s">
        <v>43</v>
      </c>
      <c r="B17" s="78"/>
      <c r="C17" s="78"/>
      <c r="D17" s="78"/>
      <c r="E17" s="78"/>
      <c r="F17" s="78"/>
      <c r="G17" s="78"/>
      <c r="H17" s="79"/>
    </row>
    <row r="18" spans="1:8" x14ac:dyDescent="0.25">
      <c r="A18" s="77" t="s">
        <v>321</v>
      </c>
      <c r="B18" s="78"/>
      <c r="C18" s="78"/>
      <c r="D18" s="78"/>
      <c r="E18" s="78"/>
      <c r="F18" s="78"/>
      <c r="G18" s="78"/>
      <c r="H18" s="79"/>
    </row>
    <row r="19" spans="1:8" ht="15" customHeight="1" x14ac:dyDescent="0.25">
      <c r="A19" s="77" t="s">
        <v>267</v>
      </c>
      <c r="B19" s="78"/>
      <c r="C19" s="78"/>
      <c r="D19" s="78"/>
      <c r="E19" s="78"/>
      <c r="F19" s="78"/>
      <c r="G19" s="78"/>
      <c r="H19" s="79"/>
    </row>
    <row r="20" spans="1:8" x14ac:dyDescent="0.25">
      <c r="A20" s="77" t="s">
        <v>288</v>
      </c>
      <c r="B20" s="78"/>
      <c r="C20" s="78"/>
      <c r="D20" s="78"/>
      <c r="E20" s="78"/>
      <c r="F20" s="78"/>
      <c r="G20" s="78"/>
      <c r="H20" s="79"/>
    </row>
    <row r="21" spans="1:8" x14ac:dyDescent="0.25">
      <c r="A21" s="77" t="s">
        <v>268</v>
      </c>
      <c r="B21" s="78"/>
      <c r="C21" s="78"/>
      <c r="D21" s="78"/>
      <c r="E21" s="78"/>
      <c r="F21" s="78"/>
      <c r="G21" s="78"/>
      <c r="H21" s="79"/>
    </row>
    <row r="22" spans="1:8" ht="15.75" thickBot="1" x14ac:dyDescent="0.3">
      <c r="A22" s="80" t="s">
        <v>269</v>
      </c>
      <c r="B22" s="81"/>
      <c r="C22" s="81"/>
      <c r="D22" s="81"/>
      <c r="E22" s="81"/>
      <c r="F22" s="81"/>
      <c r="G22" s="81"/>
      <c r="H22" s="82"/>
    </row>
    <row r="23" spans="1:8" ht="60" x14ac:dyDescent="0.25">
      <c r="A23" s="12" t="s">
        <v>12</v>
      </c>
      <c r="B23" s="11" t="s">
        <v>11</v>
      </c>
      <c r="C23" s="11" t="s">
        <v>10</v>
      </c>
      <c r="D23" s="12" t="s">
        <v>9</v>
      </c>
      <c r="E23" s="12" t="s">
        <v>8</v>
      </c>
      <c r="F23" s="12" t="s">
        <v>7</v>
      </c>
      <c r="G23" s="12" t="s">
        <v>6</v>
      </c>
      <c r="H23" s="12" t="s">
        <v>24</v>
      </c>
    </row>
    <row r="24" spans="1:8" s="19" customFormat="1" x14ac:dyDescent="0.25">
      <c r="A24" s="50">
        <v>1</v>
      </c>
      <c r="B24" s="46" t="s">
        <v>15</v>
      </c>
      <c r="C24" s="21" t="s">
        <v>265</v>
      </c>
      <c r="D24" s="44" t="s">
        <v>14</v>
      </c>
      <c r="E24" s="44">
        <v>1</v>
      </c>
      <c r="F24" s="44" t="s">
        <v>100</v>
      </c>
      <c r="G24" s="44">
        <v>8</v>
      </c>
      <c r="H24" s="8"/>
    </row>
    <row r="25" spans="1:8" s="19" customFormat="1" ht="25.5" x14ac:dyDescent="0.25">
      <c r="A25" s="50">
        <v>2</v>
      </c>
      <c r="B25" s="46" t="s">
        <v>263</v>
      </c>
      <c r="C25" s="21" t="s">
        <v>264</v>
      </c>
      <c r="D25" s="44" t="s">
        <v>14</v>
      </c>
      <c r="E25" s="44">
        <v>1</v>
      </c>
      <c r="F25" s="44" t="s">
        <v>100</v>
      </c>
      <c r="G25" s="44">
        <v>12</v>
      </c>
      <c r="H25" s="8"/>
    </row>
    <row r="26" spans="1:8" s="19" customFormat="1" ht="38.25" x14ac:dyDescent="0.25">
      <c r="A26" s="50">
        <v>3</v>
      </c>
      <c r="B26" s="46" t="s">
        <v>282</v>
      </c>
      <c r="C26" s="21" t="s">
        <v>259</v>
      </c>
      <c r="D26" s="44" t="s">
        <v>17</v>
      </c>
      <c r="E26" s="44">
        <v>1</v>
      </c>
      <c r="F26" s="44" t="s">
        <v>100</v>
      </c>
      <c r="G26" s="44">
        <v>1</v>
      </c>
      <c r="H26" s="8"/>
    </row>
    <row r="27" spans="1:8" s="19" customFormat="1" ht="25.5" x14ac:dyDescent="0.25">
      <c r="A27" s="50">
        <v>4</v>
      </c>
      <c r="B27" s="46" t="s">
        <v>260</v>
      </c>
      <c r="C27" s="21" t="s">
        <v>231</v>
      </c>
      <c r="D27" s="44" t="s">
        <v>17</v>
      </c>
      <c r="E27" s="44">
        <v>1</v>
      </c>
      <c r="F27" s="44" t="s">
        <v>100</v>
      </c>
      <c r="G27" s="44">
        <v>1</v>
      </c>
      <c r="H27" s="8"/>
    </row>
    <row r="28" spans="1:8" s="19" customFormat="1" ht="25.5" x14ac:dyDescent="0.25">
      <c r="A28" s="50">
        <v>5</v>
      </c>
      <c r="B28" s="46" t="s">
        <v>275</v>
      </c>
      <c r="C28" s="21" t="s">
        <v>231</v>
      </c>
      <c r="D28" s="44" t="s">
        <v>17</v>
      </c>
      <c r="E28" s="44">
        <v>1</v>
      </c>
      <c r="F28" s="44" t="s">
        <v>100</v>
      </c>
      <c r="G28" s="44">
        <v>1</v>
      </c>
      <c r="H28" s="8"/>
    </row>
    <row r="29" spans="1:8" s="19" customFormat="1" ht="25.5" x14ac:dyDescent="0.25">
      <c r="A29" s="50">
        <v>6</v>
      </c>
      <c r="B29" s="22" t="s">
        <v>276</v>
      </c>
      <c r="C29" s="21" t="s">
        <v>264</v>
      </c>
      <c r="D29" s="44" t="s">
        <v>17</v>
      </c>
      <c r="E29" s="44">
        <v>2</v>
      </c>
      <c r="F29" s="44" t="s">
        <v>100</v>
      </c>
      <c r="G29" s="44">
        <v>2</v>
      </c>
      <c r="H29" s="8"/>
    </row>
    <row r="30" spans="1:8" s="19" customFormat="1" ht="25.5" x14ac:dyDescent="0.25">
      <c r="A30" s="50">
        <v>7</v>
      </c>
      <c r="B30" s="22" t="s">
        <v>277</v>
      </c>
      <c r="C30" s="21" t="s">
        <v>264</v>
      </c>
      <c r="D30" s="44" t="s">
        <v>17</v>
      </c>
      <c r="E30" s="44">
        <v>1</v>
      </c>
      <c r="F30" s="44" t="s">
        <v>100</v>
      </c>
      <c r="G30" s="44">
        <v>1</v>
      </c>
      <c r="H30" s="8"/>
    </row>
    <row r="31" spans="1:8" s="19" customFormat="1" ht="23.25" customHeight="1" x14ac:dyDescent="0.25">
      <c r="A31" s="50">
        <v>8</v>
      </c>
      <c r="B31" s="22" t="s">
        <v>278</v>
      </c>
      <c r="C31" s="21" t="s">
        <v>279</v>
      </c>
      <c r="D31" s="44" t="s">
        <v>17</v>
      </c>
      <c r="E31" s="44">
        <v>1</v>
      </c>
      <c r="F31" s="44" t="s">
        <v>100</v>
      </c>
      <c r="G31" s="44">
        <v>1</v>
      </c>
      <c r="H31" s="8"/>
    </row>
    <row r="32" spans="1:8" s="19" customFormat="1" ht="25.5" x14ac:dyDescent="0.25">
      <c r="A32" s="50">
        <v>9</v>
      </c>
      <c r="B32" s="22" t="s">
        <v>286</v>
      </c>
      <c r="C32" s="21" t="s">
        <v>264</v>
      </c>
      <c r="D32" s="44" t="s">
        <v>17</v>
      </c>
      <c r="E32" s="44">
        <v>1</v>
      </c>
      <c r="F32" s="44" t="s">
        <v>100</v>
      </c>
      <c r="G32" s="44">
        <v>1</v>
      </c>
      <c r="H32" s="8"/>
    </row>
    <row r="33" spans="1:8" s="19" customFormat="1" ht="25.5" x14ac:dyDescent="0.25">
      <c r="A33" s="50">
        <v>10</v>
      </c>
      <c r="B33" s="22" t="s">
        <v>35</v>
      </c>
      <c r="C33" s="21" t="s">
        <v>264</v>
      </c>
      <c r="D33" s="44" t="s">
        <v>14</v>
      </c>
      <c r="E33" s="44">
        <v>1</v>
      </c>
      <c r="F33" s="44" t="s">
        <v>100</v>
      </c>
      <c r="G33" s="44">
        <v>2</v>
      </c>
      <c r="H33" s="8"/>
    </row>
    <row r="34" spans="1:8" s="19" customFormat="1" ht="25.5" x14ac:dyDescent="0.25">
      <c r="A34" s="50">
        <v>11</v>
      </c>
      <c r="B34" s="46" t="s">
        <v>3</v>
      </c>
      <c r="C34" s="21" t="s">
        <v>264</v>
      </c>
      <c r="D34" s="44" t="s">
        <v>2</v>
      </c>
      <c r="E34" s="44">
        <v>1</v>
      </c>
      <c r="F34" s="44" t="s">
        <v>0</v>
      </c>
      <c r="G34" s="44">
        <f>E34</f>
        <v>1</v>
      </c>
      <c r="H34" s="45"/>
    </row>
    <row r="35" spans="1:8" ht="23.25" customHeight="1" thickBot="1" x14ac:dyDescent="0.3">
      <c r="A35" s="75" t="s">
        <v>34</v>
      </c>
      <c r="B35" s="76"/>
      <c r="C35" s="76"/>
      <c r="D35" s="76"/>
      <c r="E35" s="76"/>
      <c r="F35" s="76"/>
      <c r="G35" s="76"/>
      <c r="H35" s="76"/>
    </row>
    <row r="36" spans="1:8" ht="15.75" customHeight="1" x14ac:dyDescent="0.25">
      <c r="A36" s="85" t="s">
        <v>19</v>
      </c>
      <c r="B36" s="86"/>
      <c r="C36" s="86"/>
      <c r="D36" s="86"/>
      <c r="E36" s="86"/>
      <c r="F36" s="86"/>
      <c r="G36" s="86"/>
      <c r="H36" s="87"/>
    </row>
    <row r="37" spans="1:8" ht="15" customHeight="1" x14ac:dyDescent="0.25">
      <c r="A37" s="77" t="s">
        <v>292</v>
      </c>
      <c r="B37" s="78"/>
      <c r="C37" s="78"/>
      <c r="D37" s="78"/>
      <c r="E37" s="78"/>
      <c r="F37" s="78"/>
      <c r="G37" s="78"/>
      <c r="H37" s="79"/>
    </row>
    <row r="38" spans="1:8" ht="15" customHeight="1" x14ac:dyDescent="0.25">
      <c r="A38" s="77" t="s">
        <v>271</v>
      </c>
      <c r="B38" s="78"/>
      <c r="C38" s="78"/>
      <c r="D38" s="78"/>
      <c r="E38" s="78"/>
      <c r="F38" s="78"/>
      <c r="G38" s="78"/>
      <c r="H38" s="79"/>
    </row>
    <row r="39" spans="1:8" ht="15" customHeight="1" x14ac:dyDescent="0.25">
      <c r="A39" s="77" t="s">
        <v>43</v>
      </c>
      <c r="B39" s="78"/>
      <c r="C39" s="78"/>
      <c r="D39" s="78"/>
      <c r="E39" s="78"/>
      <c r="F39" s="78"/>
      <c r="G39" s="78"/>
      <c r="H39" s="79"/>
    </row>
    <row r="40" spans="1:8" ht="15" customHeight="1" x14ac:dyDescent="0.25">
      <c r="A40" s="77" t="s">
        <v>291</v>
      </c>
      <c r="B40" s="78"/>
      <c r="C40" s="78"/>
      <c r="D40" s="78"/>
      <c r="E40" s="78"/>
      <c r="F40" s="78"/>
      <c r="G40" s="78"/>
      <c r="H40" s="79"/>
    </row>
    <row r="41" spans="1:8" ht="15" customHeight="1" x14ac:dyDescent="0.25">
      <c r="A41" s="77" t="s">
        <v>267</v>
      </c>
      <c r="B41" s="78"/>
      <c r="C41" s="78"/>
      <c r="D41" s="78"/>
      <c r="E41" s="78"/>
      <c r="F41" s="78"/>
      <c r="G41" s="78"/>
      <c r="H41" s="79"/>
    </row>
    <row r="42" spans="1:8" ht="15" customHeight="1" x14ac:dyDescent="0.25">
      <c r="A42" s="77" t="s">
        <v>293</v>
      </c>
      <c r="B42" s="78"/>
      <c r="C42" s="78"/>
      <c r="D42" s="78"/>
      <c r="E42" s="78"/>
      <c r="F42" s="78"/>
      <c r="G42" s="78"/>
      <c r="H42" s="79"/>
    </row>
    <row r="43" spans="1:8" ht="15" customHeight="1" x14ac:dyDescent="0.25">
      <c r="A43" s="77" t="s">
        <v>268</v>
      </c>
      <c r="B43" s="78"/>
      <c r="C43" s="78"/>
      <c r="D43" s="78"/>
      <c r="E43" s="78"/>
      <c r="F43" s="78"/>
      <c r="G43" s="78"/>
      <c r="H43" s="79"/>
    </row>
    <row r="44" spans="1:8" ht="15.75" customHeight="1" thickBot="1" x14ac:dyDescent="0.3">
      <c r="A44" s="80" t="s">
        <v>269</v>
      </c>
      <c r="B44" s="81"/>
      <c r="C44" s="81"/>
      <c r="D44" s="81"/>
      <c r="E44" s="81"/>
      <c r="F44" s="81"/>
      <c r="G44" s="81"/>
      <c r="H44" s="82"/>
    </row>
    <row r="45" spans="1:8" ht="60" x14ac:dyDescent="0.25">
      <c r="A45" s="8" t="s">
        <v>12</v>
      </c>
      <c r="B45" s="8" t="s">
        <v>11</v>
      </c>
      <c r="C45" s="11" t="s">
        <v>10</v>
      </c>
      <c r="D45" s="8" t="s">
        <v>9</v>
      </c>
      <c r="E45" s="8" t="s">
        <v>8</v>
      </c>
      <c r="F45" s="8" t="s">
        <v>7</v>
      </c>
      <c r="G45" s="8" t="s">
        <v>6</v>
      </c>
      <c r="H45" s="8" t="s">
        <v>24</v>
      </c>
    </row>
    <row r="46" spans="1:8" s="19" customFormat="1" x14ac:dyDescent="0.25">
      <c r="A46" s="50">
        <v>1</v>
      </c>
      <c r="B46" s="46" t="s">
        <v>15</v>
      </c>
      <c r="C46" s="22" t="s">
        <v>265</v>
      </c>
      <c r="D46" s="44" t="s">
        <v>14</v>
      </c>
      <c r="E46" s="44">
        <v>1</v>
      </c>
      <c r="F46" s="44" t="s">
        <v>0</v>
      </c>
      <c r="G46" s="44">
        <v>2</v>
      </c>
      <c r="H46" s="8"/>
    </row>
    <row r="47" spans="1:8" s="19" customFormat="1" ht="25.5" x14ac:dyDescent="0.25">
      <c r="A47" s="50">
        <v>2</v>
      </c>
      <c r="B47" s="46" t="s">
        <v>263</v>
      </c>
      <c r="C47" s="22" t="s">
        <v>264</v>
      </c>
      <c r="D47" s="44" t="s">
        <v>14</v>
      </c>
      <c r="E47" s="44">
        <v>1</v>
      </c>
      <c r="F47" s="44" t="s">
        <v>100</v>
      </c>
      <c r="G47" s="44">
        <v>5</v>
      </c>
      <c r="H47" s="8"/>
    </row>
    <row r="48" spans="1:8" s="19" customFormat="1" ht="25.5" x14ac:dyDescent="0.25">
      <c r="A48" s="50">
        <v>3</v>
      </c>
      <c r="B48" s="22" t="s">
        <v>294</v>
      </c>
      <c r="C48" s="22" t="s">
        <v>264</v>
      </c>
      <c r="D48" s="44" t="s">
        <v>14</v>
      </c>
      <c r="E48" s="44">
        <v>1</v>
      </c>
      <c r="F48" s="44" t="s">
        <v>100</v>
      </c>
      <c r="G48" s="44">
        <v>5</v>
      </c>
      <c r="H48" s="8"/>
    </row>
    <row r="49" spans="1:8" s="19" customFormat="1" ht="25.5" x14ac:dyDescent="0.25">
      <c r="A49" s="50">
        <v>4</v>
      </c>
      <c r="B49" s="22" t="s">
        <v>35</v>
      </c>
      <c r="C49" s="22" t="s">
        <v>264</v>
      </c>
      <c r="D49" s="44" t="s">
        <v>14</v>
      </c>
      <c r="E49" s="44">
        <v>1</v>
      </c>
      <c r="F49" s="44" t="s">
        <v>100</v>
      </c>
      <c r="G49" s="44">
        <v>1</v>
      </c>
      <c r="H49" s="8"/>
    </row>
    <row r="50" spans="1:8" s="19" customFormat="1" ht="25.5" x14ac:dyDescent="0.25">
      <c r="A50" s="50">
        <v>5</v>
      </c>
      <c r="B50" s="22" t="s">
        <v>273</v>
      </c>
      <c r="C50" s="22" t="s">
        <v>264</v>
      </c>
      <c r="D50" s="44" t="s">
        <v>14</v>
      </c>
      <c r="E50" s="44">
        <v>1</v>
      </c>
      <c r="F50" s="44" t="s">
        <v>0</v>
      </c>
      <c r="G50" s="44">
        <v>1</v>
      </c>
      <c r="H50" s="45"/>
    </row>
    <row r="51" spans="1:8" s="19" customFormat="1" ht="25.5" x14ac:dyDescent="0.25">
      <c r="A51" s="50">
        <v>6</v>
      </c>
      <c r="B51" s="22" t="s">
        <v>276</v>
      </c>
      <c r="C51" s="22" t="s">
        <v>264</v>
      </c>
      <c r="D51" s="44" t="s">
        <v>17</v>
      </c>
      <c r="E51" s="44">
        <v>1</v>
      </c>
      <c r="F51" s="44" t="s">
        <v>100</v>
      </c>
      <c r="G51" s="44">
        <v>1</v>
      </c>
      <c r="H51" s="8"/>
    </row>
    <row r="52" spans="1:8" s="19" customFormat="1" ht="20.25" x14ac:dyDescent="0.25">
      <c r="A52" s="75" t="s">
        <v>13</v>
      </c>
      <c r="B52" s="76"/>
      <c r="C52" s="76"/>
      <c r="D52" s="76"/>
      <c r="E52" s="76"/>
      <c r="F52" s="76"/>
      <c r="G52" s="76"/>
      <c r="H52" s="76"/>
    </row>
    <row r="53" spans="1:8" s="19" customFormat="1" ht="60" x14ac:dyDescent="0.25">
      <c r="A53" s="8" t="s">
        <v>12</v>
      </c>
      <c r="B53" s="8" t="s">
        <v>11</v>
      </c>
      <c r="C53" s="8" t="s">
        <v>10</v>
      </c>
      <c r="D53" s="8" t="s">
        <v>9</v>
      </c>
      <c r="E53" s="8" t="s">
        <v>8</v>
      </c>
      <c r="F53" s="8" t="s">
        <v>7</v>
      </c>
      <c r="G53" s="8" t="s">
        <v>6</v>
      </c>
      <c r="H53" s="8" t="s">
        <v>24</v>
      </c>
    </row>
    <row r="54" spans="1:8" ht="25.5" x14ac:dyDescent="0.25">
      <c r="A54" s="50">
        <v>1</v>
      </c>
      <c r="B54" s="46" t="s">
        <v>5</v>
      </c>
      <c r="C54" s="22" t="s">
        <v>264</v>
      </c>
      <c r="D54" s="44" t="s">
        <v>2</v>
      </c>
      <c r="E54" s="44">
        <v>1</v>
      </c>
      <c r="F54" s="44" t="s">
        <v>0</v>
      </c>
      <c r="G54" s="44">
        <f>E54</f>
        <v>1</v>
      </c>
      <c r="H54" s="45"/>
    </row>
    <row r="55" spans="1:8" ht="25.5" x14ac:dyDescent="0.25">
      <c r="A55" s="50">
        <v>2</v>
      </c>
      <c r="B55" s="46" t="s">
        <v>4</v>
      </c>
      <c r="C55" s="22" t="s">
        <v>274</v>
      </c>
      <c r="D55" s="44" t="s">
        <v>2</v>
      </c>
      <c r="E55" s="44">
        <v>1</v>
      </c>
      <c r="F55" s="44" t="s">
        <v>0</v>
      </c>
      <c r="G55" s="44">
        <f>E55</f>
        <v>1</v>
      </c>
      <c r="H55" s="45"/>
    </row>
    <row r="56" spans="1:8" ht="23.25" customHeight="1" thickBot="1" x14ac:dyDescent="0.3">
      <c r="A56" s="75" t="s">
        <v>36</v>
      </c>
      <c r="B56" s="76"/>
      <c r="C56" s="76"/>
      <c r="D56" s="76"/>
      <c r="E56" s="76"/>
      <c r="F56" s="76"/>
      <c r="G56" s="76"/>
      <c r="H56" s="76"/>
    </row>
    <row r="57" spans="1:8" ht="15.75" customHeight="1" x14ac:dyDescent="0.25">
      <c r="A57" s="85" t="s">
        <v>19</v>
      </c>
      <c r="B57" s="86"/>
      <c r="C57" s="86"/>
      <c r="D57" s="86"/>
      <c r="E57" s="86"/>
      <c r="F57" s="86"/>
      <c r="G57" s="86"/>
      <c r="H57" s="87"/>
    </row>
    <row r="58" spans="1:8" ht="15" customHeight="1" x14ac:dyDescent="0.25">
      <c r="A58" s="77" t="s">
        <v>292</v>
      </c>
      <c r="B58" s="78"/>
      <c r="C58" s="78"/>
      <c r="D58" s="78"/>
      <c r="E58" s="78"/>
      <c r="F58" s="78"/>
      <c r="G58" s="78"/>
      <c r="H58" s="79"/>
    </row>
    <row r="59" spans="1:8" ht="15" customHeight="1" x14ac:dyDescent="0.25">
      <c r="A59" s="77" t="s">
        <v>271</v>
      </c>
      <c r="B59" s="78"/>
      <c r="C59" s="78"/>
      <c r="D59" s="78"/>
      <c r="E59" s="78"/>
      <c r="F59" s="78"/>
      <c r="G59" s="78"/>
      <c r="H59" s="79"/>
    </row>
    <row r="60" spans="1:8" ht="15" customHeight="1" x14ac:dyDescent="0.25">
      <c r="A60" s="77" t="s">
        <v>295</v>
      </c>
      <c r="B60" s="78"/>
      <c r="C60" s="78"/>
      <c r="D60" s="78"/>
      <c r="E60" s="78"/>
      <c r="F60" s="78"/>
      <c r="G60" s="78"/>
      <c r="H60" s="79"/>
    </row>
    <row r="61" spans="1:8" ht="15" customHeight="1" x14ac:dyDescent="0.25">
      <c r="A61" s="77" t="s">
        <v>291</v>
      </c>
      <c r="B61" s="78"/>
      <c r="C61" s="78"/>
      <c r="D61" s="78"/>
      <c r="E61" s="78"/>
      <c r="F61" s="78"/>
      <c r="G61" s="78"/>
      <c r="H61" s="79"/>
    </row>
    <row r="62" spans="1:8" ht="15" customHeight="1" x14ac:dyDescent="0.25">
      <c r="A62" s="77" t="s">
        <v>267</v>
      </c>
      <c r="B62" s="78"/>
      <c r="C62" s="78"/>
      <c r="D62" s="78"/>
      <c r="E62" s="78"/>
      <c r="F62" s="78"/>
      <c r="G62" s="78"/>
      <c r="H62" s="79"/>
    </row>
    <row r="63" spans="1:8" ht="15" customHeight="1" x14ac:dyDescent="0.25">
      <c r="A63" s="77" t="s">
        <v>293</v>
      </c>
      <c r="B63" s="78"/>
      <c r="C63" s="78"/>
      <c r="D63" s="78"/>
      <c r="E63" s="78"/>
      <c r="F63" s="78"/>
      <c r="G63" s="78"/>
      <c r="H63" s="79"/>
    </row>
    <row r="64" spans="1:8" ht="15" customHeight="1" x14ac:dyDescent="0.25">
      <c r="A64" s="77" t="s">
        <v>268</v>
      </c>
      <c r="B64" s="78"/>
      <c r="C64" s="78"/>
      <c r="D64" s="78"/>
      <c r="E64" s="78"/>
      <c r="F64" s="78"/>
      <c r="G64" s="78"/>
      <c r="H64" s="79"/>
    </row>
    <row r="65" spans="1:8" ht="15.75" customHeight="1" thickBot="1" x14ac:dyDescent="0.3">
      <c r="A65" s="80" t="s">
        <v>269</v>
      </c>
      <c r="B65" s="81"/>
      <c r="C65" s="81"/>
      <c r="D65" s="81"/>
      <c r="E65" s="81"/>
      <c r="F65" s="81"/>
      <c r="G65" s="81"/>
      <c r="H65" s="82"/>
    </row>
    <row r="66" spans="1:8" ht="60" x14ac:dyDescent="0.25">
      <c r="A66" s="8" t="s">
        <v>12</v>
      </c>
      <c r="B66" s="8" t="s">
        <v>11</v>
      </c>
      <c r="C66" s="11" t="s">
        <v>10</v>
      </c>
      <c r="D66" s="8" t="s">
        <v>9</v>
      </c>
      <c r="E66" s="8" t="s">
        <v>8</v>
      </c>
      <c r="F66" s="8" t="s">
        <v>7</v>
      </c>
      <c r="G66" s="8" t="s">
        <v>6</v>
      </c>
      <c r="H66" s="8" t="s">
        <v>24</v>
      </c>
    </row>
    <row r="67" spans="1:8" s="19" customFormat="1" x14ac:dyDescent="0.25">
      <c r="A67" s="50">
        <v>1</v>
      </c>
      <c r="B67" s="45" t="s">
        <v>15</v>
      </c>
      <c r="C67" s="21" t="s">
        <v>265</v>
      </c>
      <c r="D67" s="44" t="s">
        <v>14</v>
      </c>
      <c r="E67" s="44">
        <v>1</v>
      </c>
      <c r="F67" s="44" t="s">
        <v>0</v>
      </c>
      <c r="G67" s="44">
        <v>5</v>
      </c>
      <c r="H67" s="8"/>
    </row>
    <row r="68" spans="1:8" s="19" customFormat="1" ht="25.5" x14ac:dyDescent="0.25">
      <c r="A68" s="50">
        <v>2</v>
      </c>
      <c r="B68" s="45" t="s">
        <v>263</v>
      </c>
      <c r="C68" s="21" t="s">
        <v>264</v>
      </c>
      <c r="D68" s="44" t="s">
        <v>14</v>
      </c>
      <c r="E68" s="44">
        <v>1</v>
      </c>
      <c r="F68" s="44" t="s">
        <v>100</v>
      </c>
      <c r="G68" s="44">
        <v>6</v>
      </c>
      <c r="H68" s="8"/>
    </row>
    <row r="69" spans="1:8" s="19" customFormat="1" ht="25.5" x14ac:dyDescent="0.25">
      <c r="A69" s="50">
        <v>3</v>
      </c>
      <c r="B69" s="22" t="s">
        <v>276</v>
      </c>
      <c r="C69" s="21" t="s">
        <v>264</v>
      </c>
      <c r="D69" s="44" t="s">
        <v>17</v>
      </c>
      <c r="E69" s="44">
        <v>1</v>
      </c>
      <c r="F69" s="44" t="s">
        <v>100</v>
      </c>
      <c r="G69" s="44">
        <v>1</v>
      </c>
      <c r="H69" s="8"/>
    </row>
    <row r="70" spans="1:8" s="19" customFormat="1" ht="25.5" x14ac:dyDescent="0.25">
      <c r="A70" s="50">
        <v>4</v>
      </c>
      <c r="B70" s="22" t="s">
        <v>273</v>
      </c>
      <c r="C70" s="22" t="s">
        <v>264</v>
      </c>
      <c r="D70" s="44" t="s">
        <v>14</v>
      </c>
      <c r="E70" s="44">
        <v>1</v>
      </c>
      <c r="F70" s="44" t="s">
        <v>0</v>
      </c>
      <c r="G70" s="44">
        <v>1</v>
      </c>
      <c r="H70" s="8"/>
    </row>
    <row r="71" spans="1:8" s="19" customFormat="1" ht="25.5" x14ac:dyDescent="0.25">
      <c r="A71" s="50">
        <v>5</v>
      </c>
      <c r="B71" s="22" t="s">
        <v>35</v>
      </c>
      <c r="C71" s="21" t="s">
        <v>264</v>
      </c>
      <c r="D71" s="44" t="s">
        <v>14</v>
      </c>
      <c r="E71" s="44">
        <v>1</v>
      </c>
      <c r="F71" s="44" t="s">
        <v>100</v>
      </c>
      <c r="G71" s="44">
        <v>1</v>
      </c>
      <c r="H71" s="8"/>
    </row>
    <row r="72" spans="1:8" ht="15.75" customHeight="1" x14ac:dyDescent="0.25">
      <c r="A72" s="75" t="s">
        <v>13</v>
      </c>
      <c r="B72" s="76"/>
      <c r="C72" s="76"/>
      <c r="D72" s="76"/>
      <c r="E72" s="76"/>
      <c r="F72" s="76"/>
      <c r="G72" s="76"/>
      <c r="H72" s="76"/>
    </row>
    <row r="73" spans="1:8" ht="60" x14ac:dyDescent="0.25">
      <c r="A73" s="8" t="s">
        <v>12</v>
      </c>
      <c r="B73" s="8" t="s">
        <v>11</v>
      </c>
      <c r="C73" s="8" t="s">
        <v>10</v>
      </c>
      <c r="D73" s="8" t="s">
        <v>9</v>
      </c>
      <c r="E73" s="8" t="s">
        <v>8</v>
      </c>
      <c r="F73" s="8" t="s">
        <v>7</v>
      </c>
      <c r="G73" s="8" t="s">
        <v>6</v>
      </c>
      <c r="H73" s="8" t="s">
        <v>24</v>
      </c>
    </row>
    <row r="74" spans="1:8" ht="25.5" x14ac:dyDescent="0.25">
      <c r="A74" s="50">
        <v>1</v>
      </c>
      <c r="B74" s="49" t="s">
        <v>5</v>
      </c>
      <c r="C74" s="21" t="s">
        <v>264</v>
      </c>
      <c r="D74" s="44" t="s">
        <v>2</v>
      </c>
      <c r="E74" s="44">
        <v>1</v>
      </c>
      <c r="F74" s="44" t="s">
        <v>0</v>
      </c>
      <c r="G74" s="44">
        <f>E74</f>
        <v>1</v>
      </c>
      <c r="H74" s="47"/>
    </row>
    <row r="75" spans="1:8" ht="25.5" x14ac:dyDescent="0.25">
      <c r="A75" s="50">
        <v>2</v>
      </c>
      <c r="B75" s="49" t="s">
        <v>4</v>
      </c>
      <c r="C75" s="21" t="s">
        <v>274</v>
      </c>
      <c r="D75" s="44" t="s">
        <v>2</v>
      </c>
      <c r="E75" s="44">
        <v>1</v>
      </c>
      <c r="F75" s="44" t="s">
        <v>0</v>
      </c>
      <c r="G75" s="44">
        <f>E75</f>
        <v>1</v>
      </c>
      <c r="H75" s="47"/>
    </row>
    <row r="76" spans="1:8" ht="21" thickBot="1" x14ac:dyDescent="0.3">
      <c r="A76" s="83" t="s">
        <v>32</v>
      </c>
      <c r="B76" s="84"/>
      <c r="C76" s="84"/>
      <c r="D76" s="84"/>
      <c r="E76" s="84"/>
      <c r="F76" s="84"/>
      <c r="G76" s="84"/>
      <c r="H76" s="84"/>
    </row>
    <row r="77" spans="1:8" ht="15" customHeight="1" x14ac:dyDescent="0.25">
      <c r="A77" s="85" t="s">
        <v>19</v>
      </c>
      <c r="B77" s="86"/>
      <c r="C77" s="86"/>
      <c r="D77" s="86"/>
      <c r="E77" s="86"/>
      <c r="F77" s="86"/>
      <c r="G77" s="86"/>
      <c r="H77" s="87"/>
    </row>
    <row r="78" spans="1:8" ht="15" customHeight="1" x14ac:dyDescent="0.25">
      <c r="A78" s="77" t="s">
        <v>296</v>
      </c>
      <c r="B78" s="78"/>
      <c r="C78" s="78"/>
      <c r="D78" s="78"/>
      <c r="E78" s="78"/>
      <c r="F78" s="78"/>
      <c r="G78" s="78"/>
      <c r="H78" s="79"/>
    </row>
    <row r="79" spans="1:8" ht="15" customHeight="1" x14ac:dyDescent="0.25">
      <c r="A79" s="77" t="s">
        <v>271</v>
      </c>
      <c r="B79" s="78"/>
      <c r="C79" s="78"/>
      <c r="D79" s="78"/>
      <c r="E79" s="78"/>
      <c r="F79" s="78"/>
      <c r="G79" s="78"/>
      <c r="H79" s="79"/>
    </row>
    <row r="80" spans="1:8" ht="15" customHeight="1" x14ac:dyDescent="0.25">
      <c r="A80" s="77" t="s">
        <v>43</v>
      </c>
      <c r="B80" s="78"/>
      <c r="C80" s="78"/>
      <c r="D80" s="78"/>
      <c r="E80" s="78"/>
      <c r="F80" s="78"/>
      <c r="G80" s="78"/>
      <c r="H80" s="79"/>
    </row>
    <row r="81" spans="1:8" ht="15" customHeight="1" x14ac:dyDescent="0.25">
      <c r="A81" s="77" t="s">
        <v>291</v>
      </c>
      <c r="B81" s="78"/>
      <c r="C81" s="78"/>
      <c r="D81" s="78"/>
      <c r="E81" s="78"/>
      <c r="F81" s="78"/>
      <c r="G81" s="78"/>
      <c r="H81" s="79"/>
    </row>
    <row r="82" spans="1:8" ht="15" customHeight="1" x14ac:dyDescent="0.25">
      <c r="A82" s="77" t="s">
        <v>267</v>
      </c>
      <c r="B82" s="78"/>
      <c r="C82" s="78"/>
      <c r="D82" s="78"/>
      <c r="E82" s="78"/>
      <c r="F82" s="78"/>
      <c r="G82" s="78"/>
      <c r="H82" s="79"/>
    </row>
    <row r="83" spans="1:8" ht="15" customHeight="1" x14ac:dyDescent="0.25">
      <c r="A83" s="77" t="s">
        <v>297</v>
      </c>
      <c r="B83" s="78"/>
      <c r="C83" s="78"/>
      <c r="D83" s="78"/>
      <c r="E83" s="78"/>
      <c r="F83" s="78"/>
      <c r="G83" s="78"/>
      <c r="H83" s="79"/>
    </row>
    <row r="84" spans="1:8" ht="15" customHeight="1" x14ac:dyDescent="0.25">
      <c r="A84" s="77" t="s">
        <v>268</v>
      </c>
      <c r="B84" s="78"/>
      <c r="C84" s="78"/>
      <c r="D84" s="78"/>
      <c r="E84" s="78"/>
      <c r="F84" s="78"/>
      <c r="G84" s="78"/>
      <c r="H84" s="79"/>
    </row>
    <row r="85" spans="1:8" ht="15.75" customHeight="1" thickBot="1" x14ac:dyDescent="0.3">
      <c r="A85" s="80" t="s">
        <v>269</v>
      </c>
      <c r="B85" s="81"/>
      <c r="C85" s="81"/>
      <c r="D85" s="81"/>
      <c r="E85" s="81"/>
      <c r="F85" s="81"/>
      <c r="G85" s="81"/>
      <c r="H85" s="82"/>
    </row>
    <row r="86" spans="1:8" ht="60" x14ac:dyDescent="0.25">
      <c r="A86" s="12" t="s">
        <v>12</v>
      </c>
      <c r="B86" s="11" t="s">
        <v>11</v>
      </c>
      <c r="C86" s="11" t="s">
        <v>10</v>
      </c>
      <c r="D86" s="12" t="s">
        <v>9</v>
      </c>
      <c r="E86" s="12" t="s">
        <v>8</v>
      </c>
      <c r="F86" s="12" t="s">
        <v>7</v>
      </c>
      <c r="G86" s="12" t="s">
        <v>6</v>
      </c>
      <c r="H86" s="12" t="s">
        <v>24</v>
      </c>
    </row>
    <row r="87" spans="1:8" x14ac:dyDescent="0.25">
      <c r="A87" s="50">
        <v>1</v>
      </c>
      <c r="B87" s="22" t="s">
        <v>15</v>
      </c>
      <c r="C87" s="22" t="s">
        <v>270</v>
      </c>
      <c r="D87" s="44" t="s">
        <v>14</v>
      </c>
      <c r="E87" s="44">
        <v>1</v>
      </c>
      <c r="F87" s="44" t="s">
        <v>0</v>
      </c>
      <c r="G87" s="44">
        <v>2</v>
      </c>
      <c r="H87" s="45"/>
    </row>
    <row r="88" spans="1:8" x14ac:dyDescent="0.25">
      <c r="A88" s="50">
        <v>2</v>
      </c>
      <c r="B88" s="22" t="s">
        <v>22</v>
      </c>
      <c r="C88" s="22" t="s">
        <v>270</v>
      </c>
      <c r="D88" s="44" t="s">
        <v>14</v>
      </c>
      <c r="E88" s="44">
        <v>1</v>
      </c>
      <c r="F88" s="44" t="s">
        <v>0</v>
      </c>
      <c r="G88" s="44">
        <v>4</v>
      </c>
      <c r="H88" s="45"/>
    </row>
    <row r="89" spans="1:8" ht="15.75" customHeight="1" x14ac:dyDescent="0.25">
      <c r="A89" s="50">
        <v>3</v>
      </c>
      <c r="B89" s="22" t="s">
        <v>21</v>
      </c>
      <c r="C89" s="22" t="s">
        <v>270</v>
      </c>
      <c r="D89" s="44" t="s">
        <v>14</v>
      </c>
      <c r="E89" s="44">
        <v>1</v>
      </c>
      <c r="F89" s="44" t="s">
        <v>0</v>
      </c>
      <c r="G89" s="44">
        <v>3</v>
      </c>
      <c r="H89" s="45"/>
    </row>
    <row r="90" spans="1:8" s="19" customFormat="1" ht="29.25" customHeight="1" x14ac:dyDescent="0.25">
      <c r="A90" s="50">
        <v>4</v>
      </c>
      <c r="B90" s="22" t="s">
        <v>273</v>
      </c>
      <c r="C90" s="22" t="s">
        <v>264</v>
      </c>
      <c r="D90" s="44" t="s">
        <v>14</v>
      </c>
      <c r="E90" s="44">
        <v>1</v>
      </c>
      <c r="F90" s="44" t="s">
        <v>0</v>
      </c>
      <c r="G90" s="44">
        <v>1</v>
      </c>
      <c r="H90" s="45"/>
    </row>
    <row r="91" spans="1:8" s="19" customFormat="1" ht="29.25" customHeight="1" x14ac:dyDescent="0.25">
      <c r="A91" s="50">
        <v>5</v>
      </c>
      <c r="B91" s="22" t="s">
        <v>35</v>
      </c>
      <c r="C91" s="22" t="s">
        <v>264</v>
      </c>
      <c r="D91" s="44" t="s">
        <v>14</v>
      </c>
      <c r="E91" s="44">
        <v>2</v>
      </c>
      <c r="F91" s="44" t="s">
        <v>100</v>
      </c>
      <c r="G91" s="44">
        <v>2</v>
      </c>
      <c r="H91" s="45"/>
    </row>
    <row r="92" spans="1:8" ht="18" customHeight="1" x14ac:dyDescent="0.25">
      <c r="A92" s="75" t="s">
        <v>13</v>
      </c>
      <c r="B92" s="76"/>
      <c r="C92" s="76"/>
      <c r="D92" s="76"/>
      <c r="E92" s="76"/>
      <c r="F92" s="76"/>
      <c r="G92" s="76"/>
      <c r="H92" s="76"/>
    </row>
    <row r="93" spans="1:8" ht="60" x14ac:dyDescent="0.25">
      <c r="A93" s="8" t="s">
        <v>12</v>
      </c>
      <c r="B93" s="8" t="s">
        <v>11</v>
      </c>
      <c r="C93" s="8" t="s">
        <v>10</v>
      </c>
      <c r="D93" s="8" t="s">
        <v>9</v>
      </c>
      <c r="E93" s="8" t="s">
        <v>8</v>
      </c>
      <c r="F93" s="8" t="s">
        <v>7</v>
      </c>
      <c r="G93" s="8" t="s">
        <v>6</v>
      </c>
      <c r="H93" s="8" t="s">
        <v>24</v>
      </c>
    </row>
    <row r="94" spans="1:8" ht="25.5" x14ac:dyDescent="0.25">
      <c r="A94" s="50">
        <v>1</v>
      </c>
      <c r="B94" s="22" t="s">
        <v>5</v>
      </c>
      <c r="C94" s="22" t="s">
        <v>264</v>
      </c>
      <c r="D94" s="44" t="s">
        <v>2</v>
      </c>
      <c r="E94" s="44">
        <v>1</v>
      </c>
      <c r="F94" s="44" t="s">
        <v>0</v>
      </c>
      <c r="G94" s="44">
        <f>E94</f>
        <v>1</v>
      </c>
      <c r="H94" s="45"/>
    </row>
    <row r="95" spans="1:8" ht="25.5" x14ac:dyDescent="0.25">
      <c r="A95" s="50">
        <v>2</v>
      </c>
      <c r="B95" s="22" t="s">
        <v>272</v>
      </c>
      <c r="C95" s="22" t="s">
        <v>274</v>
      </c>
      <c r="D95" s="44" t="s">
        <v>2</v>
      </c>
      <c r="E95" s="44">
        <v>1</v>
      </c>
      <c r="F95" s="44" t="s">
        <v>0</v>
      </c>
      <c r="G95" s="44">
        <f>E95</f>
        <v>1</v>
      </c>
      <c r="H95" s="45"/>
    </row>
    <row r="96" spans="1:8" ht="32.25" customHeight="1" x14ac:dyDescent="0.25">
      <c r="A96" s="17"/>
    </row>
  </sheetData>
  <mergeCells count="56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2:H62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57:H57"/>
    <mergeCell ref="A58:H58"/>
    <mergeCell ref="A59:H59"/>
    <mergeCell ref="A60:H60"/>
    <mergeCell ref="A61:H61"/>
    <mergeCell ref="A41:H41"/>
    <mergeCell ref="A42:H42"/>
    <mergeCell ref="A43:H43"/>
    <mergeCell ref="A44:H44"/>
    <mergeCell ref="A56:H56"/>
    <mergeCell ref="A92:H92"/>
    <mergeCell ref="A52:H52"/>
    <mergeCell ref="A84:H84"/>
    <mergeCell ref="A85:H85"/>
    <mergeCell ref="A78:H78"/>
    <mergeCell ref="A79:H79"/>
    <mergeCell ref="A80:H80"/>
    <mergeCell ref="A81:H81"/>
    <mergeCell ref="A82:H82"/>
    <mergeCell ref="A83:H83"/>
    <mergeCell ref="A64:H64"/>
    <mergeCell ref="A65:H65"/>
    <mergeCell ref="A72:H72"/>
    <mergeCell ref="A76:H76"/>
    <mergeCell ref="A77:H77"/>
    <mergeCell ref="A63:H6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A22" zoomScale="85" zoomScaleNormal="85" workbookViewId="0">
      <selection activeCell="H121" sqref="H121"/>
    </sheetView>
  </sheetViews>
  <sheetFormatPr defaultColWidth="14.42578125" defaultRowHeight="15" customHeight="1" x14ac:dyDescent="0.25"/>
  <cols>
    <col min="1" max="1" width="3" style="24" customWidth="1"/>
    <col min="2" max="2" width="64" style="1" customWidth="1"/>
    <col min="3" max="3" width="54.85546875" style="1" customWidth="1"/>
    <col min="4" max="4" width="16.5703125" style="1" customWidth="1"/>
    <col min="5" max="5" width="11.5703125" style="1" customWidth="1"/>
    <col min="6" max="6" width="18.5703125" style="1" customWidth="1"/>
    <col min="7" max="7" width="20.42578125" style="1" customWidth="1"/>
    <col min="8" max="8" width="77.28515625" style="1" bestFit="1" customWidth="1"/>
    <col min="9" max="11" width="8.7109375" style="1" customWidth="1"/>
    <col min="12" max="16384" width="14.42578125" style="1"/>
  </cols>
  <sheetData>
    <row r="1" spans="1:8" x14ac:dyDescent="0.25">
      <c r="A1" s="99"/>
      <c r="B1" s="100"/>
      <c r="C1" s="100"/>
      <c r="D1" s="100"/>
      <c r="E1" s="100"/>
      <c r="F1" s="100"/>
      <c r="G1" s="100"/>
      <c r="H1" s="100"/>
    </row>
    <row r="2" spans="1:8" ht="72" customHeight="1" thickBot="1" x14ac:dyDescent="0.3">
      <c r="A2" s="101" t="s">
        <v>432</v>
      </c>
      <c r="B2" s="76"/>
      <c r="C2" s="76"/>
      <c r="D2" s="76"/>
      <c r="E2" s="76"/>
      <c r="F2" s="76"/>
      <c r="G2" s="76"/>
      <c r="H2" s="102"/>
    </row>
    <row r="3" spans="1:8" ht="15" customHeight="1" x14ac:dyDescent="0.25">
      <c r="A3" s="103" t="s">
        <v>27</v>
      </c>
      <c r="B3" s="86"/>
      <c r="C3" s="86"/>
      <c r="D3" s="86"/>
      <c r="E3" s="86"/>
      <c r="F3" s="86"/>
      <c r="G3" s="86"/>
      <c r="H3" s="87"/>
    </row>
    <row r="4" spans="1:8" ht="15" customHeight="1" x14ac:dyDescent="0.25">
      <c r="A4" s="104" t="s">
        <v>370</v>
      </c>
      <c r="B4" s="78"/>
      <c r="C4" s="78"/>
      <c r="D4" s="78"/>
      <c r="E4" s="78"/>
      <c r="F4" s="78"/>
      <c r="G4" s="78"/>
      <c r="H4" s="79"/>
    </row>
    <row r="5" spans="1:8" ht="15" customHeight="1" x14ac:dyDescent="0.25">
      <c r="A5" s="88" t="s">
        <v>371</v>
      </c>
      <c r="B5" s="78"/>
      <c r="C5" s="78"/>
      <c r="D5" s="78"/>
      <c r="E5" s="78"/>
      <c r="F5" s="78"/>
      <c r="G5" s="78"/>
      <c r="H5" s="79"/>
    </row>
    <row r="6" spans="1:8" ht="15" customHeight="1" x14ac:dyDescent="0.25">
      <c r="A6" s="88" t="s">
        <v>372</v>
      </c>
      <c r="B6" s="89"/>
      <c r="C6" s="89"/>
      <c r="D6" s="89"/>
      <c r="E6" s="89"/>
      <c r="F6" s="89"/>
      <c r="G6" s="89"/>
      <c r="H6" s="90"/>
    </row>
    <row r="7" spans="1:8" ht="15.75" customHeight="1" x14ac:dyDescent="0.25">
      <c r="A7" s="88" t="s">
        <v>374</v>
      </c>
      <c r="B7" s="89"/>
      <c r="C7" s="89"/>
      <c r="D7" s="89"/>
      <c r="E7" s="89"/>
      <c r="F7" s="89"/>
      <c r="G7" s="89"/>
      <c r="H7" s="90"/>
    </row>
    <row r="8" spans="1:8" ht="15.75" customHeight="1" x14ac:dyDescent="0.25">
      <c r="A8" s="88" t="s">
        <v>373</v>
      </c>
      <c r="B8" s="89"/>
      <c r="C8" s="89"/>
      <c r="D8" s="89"/>
      <c r="E8" s="89"/>
      <c r="F8" s="89"/>
      <c r="G8" s="89"/>
      <c r="H8" s="90"/>
    </row>
    <row r="9" spans="1:8" ht="15.75" customHeight="1" x14ac:dyDescent="0.25">
      <c r="A9" s="88" t="s">
        <v>433</v>
      </c>
      <c r="B9" s="89"/>
      <c r="C9" s="89"/>
      <c r="D9" s="89"/>
      <c r="E9" s="89"/>
      <c r="F9" s="89"/>
      <c r="G9" s="89"/>
      <c r="H9" s="90"/>
    </row>
    <row r="10" spans="1:8" ht="15.75" customHeight="1" x14ac:dyDescent="0.25">
      <c r="A10" s="91" t="s">
        <v>376</v>
      </c>
      <c r="B10" s="92"/>
      <c r="C10" s="92"/>
      <c r="D10" s="92"/>
      <c r="E10" s="92"/>
      <c r="F10" s="92"/>
      <c r="G10" s="92"/>
      <c r="H10" s="93"/>
    </row>
    <row r="11" spans="1:8" s="17" customFormat="1" ht="15.75" customHeight="1" x14ac:dyDescent="0.25">
      <c r="A11" s="94" t="s">
        <v>377</v>
      </c>
      <c r="B11" s="94"/>
      <c r="C11" s="109"/>
      <c r="D11" s="109"/>
      <c r="E11" s="109"/>
      <c r="F11" s="109"/>
      <c r="G11" s="109"/>
      <c r="H11" s="109"/>
    </row>
    <row r="12" spans="1:8" ht="15.75" customHeight="1" x14ac:dyDescent="0.25">
      <c r="A12" s="94" t="s">
        <v>378</v>
      </c>
      <c r="B12" s="94"/>
      <c r="C12" s="94"/>
      <c r="D12" s="94"/>
      <c r="E12" s="94"/>
      <c r="F12" s="94"/>
      <c r="G12" s="94"/>
      <c r="H12" s="94"/>
    </row>
    <row r="13" spans="1:8" s="17" customFormat="1" ht="22.5" customHeight="1" x14ac:dyDescent="0.3">
      <c r="A13" s="107" t="s">
        <v>381</v>
      </c>
      <c r="B13" s="108"/>
      <c r="C13" s="108"/>
      <c r="D13" s="108"/>
      <c r="E13" s="108"/>
      <c r="F13" s="108"/>
      <c r="G13" s="108"/>
      <c r="H13" s="108"/>
    </row>
    <row r="14" spans="1:8" ht="22.5" customHeight="1" thickBot="1" x14ac:dyDescent="0.3">
      <c r="A14" s="75" t="s">
        <v>37</v>
      </c>
      <c r="B14" s="76"/>
      <c r="C14" s="76"/>
      <c r="D14" s="76"/>
      <c r="E14" s="76"/>
      <c r="F14" s="76"/>
      <c r="G14" s="76"/>
      <c r="H14" s="76"/>
    </row>
    <row r="15" spans="1:8" ht="15.75" customHeight="1" x14ac:dyDescent="0.25">
      <c r="A15" s="85" t="s">
        <v>19</v>
      </c>
      <c r="B15" s="86"/>
      <c r="C15" s="86"/>
      <c r="D15" s="86"/>
      <c r="E15" s="86"/>
      <c r="F15" s="86"/>
      <c r="G15" s="86"/>
      <c r="H15" s="87"/>
    </row>
    <row r="16" spans="1:8" ht="15" customHeight="1" x14ac:dyDescent="0.25">
      <c r="A16" s="77" t="s">
        <v>379</v>
      </c>
      <c r="B16" s="78"/>
      <c r="C16" s="78"/>
      <c r="D16" s="78"/>
      <c r="E16" s="78"/>
      <c r="F16" s="78"/>
      <c r="G16" s="78"/>
      <c r="H16" s="79"/>
    </row>
    <row r="17" spans="1:8" ht="15" customHeight="1" x14ac:dyDescent="0.25">
      <c r="A17" s="77" t="s">
        <v>266</v>
      </c>
      <c r="B17" s="78"/>
      <c r="C17" s="78"/>
      <c r="D17" s="78"/>
      <c r="E17" s="78"/>
      <c r="F17" s="78"/>
      <c r="G17" s="78"/>
      <c r="H17" s="79"/>
    </row>
    <row r="18" spans="1:8" ht="15" customHeight="1" x14ac:dyDescent="0.25">
      <c r="A18" s="77" t="s">
        <v>43</v>
      </c>
      <c r="B18" s="78"/>
      <c r="C18" s="78"/>
      <c r="D18" s="78"/>
      <c r="E18" s="78"/>
      <c r="F18" s="78"/>
      <c r="G18" s="78"/>
      <c r="H18" s="79"/>
    </row>
    <row r="19" spans="1:8" ht="15" customHeight="1" x14ac:dyDescent="0.25">
      <c r="A19" s="77" t="s">
        <v>287</v>
      </c>
      <c r="B19" s="78"/>
      <c r="C19" s="78"/>
      <c r="D19" s="78"/>
      <c r="E19" s="78"/>
      <c r="F19" s="78"/>
      <c r="G19" s="78"/>
      <c r="H19" s="79"/>
    </row>
    <row r="20" spans="1:8" ht="15" customHeight="1" x14ac:dyDescent="0.25">
      <c r="A20" s="77" t="s">
        <v>267</v>
      </c>
      <c r="B20" s="78"/>
      <c r="C20" s="78"/>
      <c r="D20" s="78"/>
      <c r="E20" s="78"/>
      <c r="F20" s="78"/>
      <c r="G20" s="78"/>
      <c r="H20" s="79"/>
    </row>
    <row r="21" spans="1:8" ht="15" customHeight="1" x14ac:dyDescent="0.25">
      <c r="A21" s="77" t="s">
        <v>290</v>
      </c>
      <c r="B21" s="78"/>
      <c r="C21" s="78"/>
      <c r="D21" s="78"/>
      <c r="E21" s="78"/>
      <c r="F21" s="78"/>
      <c r="G21" s="78"/>
      <c r="H21" s="79"/>
    </row>
    <row r="22" spans="1:8" ht="15" customHeight="1" x14ac:dyDescent="0.25">
      <c r="A22" s="77" t="s">
        <v>268</v>
      </c>
      <c r="B22" s="78"/>
      <c r="C22" s="78"/>
      <c r="D22" s="78"/>
      <c r="E22" s="78"/>
      <c r="F22" s="78"/>
      <c r="G22" s="78"/>
      <c r="H22" s="79"/>
    </row>
    <row r="23" spans="1:8" ht="15.75" customHeight="1" thickBot="1" x14ac:dyDescent="0.3">
      <c r="A23" s="80" t="s">
        <v>269</v>
      </c>
      <c r="B23" s="81"/>
      <c r="C23" s="81"/>
      <c r="D23" s="81"/>
      <c r="E23" s="81"/>
      <c r="F23" s="81"/>
      <c r="G23" s="81"/>
      <c r="H23" s="82"/>
    </row>
    <row r="24" spans="1:8" ht="60" x14ac:dyDescent="0.25">
      <c r="A24" s="8" t="s">
        <v>12</v>
      </c>
      <c r="B24" s="8" t="s">
        <v>11</v>
      </c>
      <c r="C24" s="11" t="s">
        <v>10</v>
      </c>
      <c r="D24" s="8" t="s">
        <v>9</v>
      </c>
      <c r="E24" s="8" t="s">
        <v>8</v>
      </c>
      <c r="F24" s="8" t="s">
        <v>7</v>
      </c>
      <c r="G24" s="8" t="s">
        <v>6</v>
      </c>
      <c r="H24" s="8" t="s">
        <v>24</v>
      </c>
    </row>
    <row r="25" spans="1:8" s="19" customFormat="1" ht="89.25" x14ac:dyDescent="0.25">
      <c r="A25" s="50">
        <v>1</v>
      </c>
      <c r="B25" s="22" t="s">
        <v>225</v>
      </c>
      <c r="C25" s="21" t="s">
        <v>283</v>
      </c>
      <c r="D25" s="12" t="s">
        <v>237</v>
      </c>
      <c r="E25" s="12">
        <v>1</v>
      </c>
      <c r="F25" s="12" t="s">
        <v>100</v>
      </c>
      <c r="G25" s="8">
        <v>7</v>
      </c>
      <c r="H25" s="8"/>
    </row>
    <row r="26" spans="1:8" s="19" customFormat="1" x14ac:dyDescent="0.25">
      <c r="A26" s="50">
        <v>2</v>
      </c>
      <c r="B26" s="29" t="s">
        <v>226</v>
      </c>
      <c r="C26" s="43" t="s">
        <v>227</v>
      </c>
      <c r="D26" s="28" t="s">
        <v>20</v>
      </c>
      <c r="E26" s="12">
        <v>1</v>
      </c>
      <c r="F26" s="12" t="s">
        <v>100</v>
      </c>
      <c r="G26" s="8">
        <v>7</v>
      </c>
      <c r="H26" s="8"/>
    </row>
    <row r="27" spans="1:8" s="19" customFormat="1" ht="63.75" x14ac:dyDescent="0.25">
      <c r="A27" s="50">
        <v>3</v>
      </c>
      <c r="B27" s="22" t="s">
        <v>228</v>
      </c>
      <c r="C27" s="21" t="s">
        <v>229</v>
      </c>
      <c r="D27" s="28" t="s">
        <v>20</v>
      </c>
      <c r="E27" s="12">
        <v>1</v>
      </c>
      <c r="F27" s="12" t="s">
        <v>100</v>
      </c>
      <c r="G27" s="8">
        <v>7</v>
      </c>
      <c r="H27" s="8"/>
    </row>
    <row r="28" spans="1:8" s="19" customFormat="1" ht="25.5" x14ac:dyDescent="0.25">
      <c r="A28" s="50">
        <v>4</v>
      </c>
      <c r="B28" s="29" t="s">
        <v>230</v>
      </c>
      <c r="C28" s="21" t="s">
        <v>231</v>
      </c>
      <c r="D28" s="28" t="s">
        <v>38</v>
      </c>
      <c r="E28" s="12">
        <v>1</v>
      </c>
      <c r="F28" s="12" t="s">
        <v>100</v>
      </c>
      <c r="G28" s="8">
        <v>7</v>
      </c>
      <c r="H28" s="8"/>
    </row>
    <row r="29" spans="1:8" s="19" customFormat="1" x14ac:dyDescent="0.25">
      <c r="A29" s="50">
        <v>5</v>
      </c>
      <c r="B29" s="30" t="s">
        <v>232</v>
      </c>
      <c r="C29" s="21" t="s">
        <v>298</v>
      </c>
      <c r="D29" s="28" t="s">
        <v>38</v>
      </c>
      <c r="E29" s="12">
        <v>2</v>
      </c>
      <c r="F29" s="12" t="s">
        <v>100</v>
      </c>
      <c r="G29" s="8">
        <v>14</v>
      </c>
      <c r="H29" s="8"/>
    </row>
    <row r="30" spans="1:8" s="19" customFormat="1" ht="25.5" x14ac:dyDescent="0.25">
      <c r="A30" s="50">
        <v>6</v>
      </c>
      <c r="B30" s="29" t="s">
        <v>233</v>
      </c>
      <c r="C30" s="21" t="s">
        <v>231</v>
      </c>
      <c r="D30" s="28" t="s">
        <v>38</v>
      </c>
      <c r="E30" s="12">
        <v>1</v>
      </c>
      <c r="F30" s="12" t="s">
        <v>100</v>
      </c>
      <c r="G30" s="8">
        <v>7</v>
      </c>
      <c r="H30" s="8"/>
    </row>
    <row r="31" spans="1:8" s="19" customFormat="1" ht="25.5" x14ac:dyDescent="0.25">
      <c r="A31" s="50">
        <v>7</v>
      </c>
      <c r="B31" s="29" t="s">
        <v>234</v>
      </c>
      <c r="C31" s="21" t="s">
        <v>231</v>
      </c>
      <c r="D31" s="28" t="s">
        <v>38</v>
      </c>
      <c r="E31" s="12">
        <v>1</v>
      </c>
      <c r="F31" s="12" t="s">
        <v>100</v>
      </c>
      <c r="G31" s="8">
        <v>7</v>
      </c>
      <c r="H31" s="8"/>
    </row>
    <row r="32" spans="1:8" s="19" customFormat="1" x14ac:dyDescent="0.25">
      <c r="A32" s="50">
        <v>8</v>
      </c>
      <c r="B32" s="29" t="s">
        <v>319</v>
      </c>
      <c r="C32" s="21" t="s">
        <v>320</v>
      </c>
      <c r="D32" s="28" t="s">
        <v>38</v>
      </c>
      <c r="E32" s="12">
        <v>1</v>
      </c>
      <c r="F32" s="12" t="s">
        <v>100</v>
      </c>
      <c r="G32" s="8">
        <v>7</v>
      </c>
      <c r="H32" s="8"/>
    </row>
    <row r="33" spans="1:8" s="19" customFormat="1" x14ac:dyDescent="0.25">
      <c r="A33" s="50">
        <v>9</v>
      </c>
      <c r="B33" s="29" t="s">
        <v>235</v>
      </c>
      <c r="C33" s="21" t="s">
        <v>236</v>
      </c>
      <c r="D33" s="28" t="s">
        <v>20</v>
      </c>
      <c r="E33" s="12">
        <v>1</v>
      </c>
      <c r="F33" s="12" t="s">
        <v>100</v>
      </c>
      <c r="G33" s="8">
        <v>7</v>
      </c>
      <c r="H33" s="8"/>
    </row>
    <row r="34" spans="1:8" s="19" customFormat="1" ht="25.5" x14ac:dyDescent="0.25">
      <c r="A34" s="50">
        <v>10</v>
      </c>
      <c r="B34" s="22" t="s">
        <v>238</v>
      </c>
      <c r="C34" s="21" t="s">
        <v>239</v>
      </c>
      <c r="D34" s="28" t="s">
        <v>14</v>
      </c>
      <c r="E34" s="12">
        <v>1</v>
      </c>
      <c r="F34" s="12" t="s">
        <v>100</v>
      </c>
      <c r="G34" s="8">
        <v>7</v>
      </c>
      <c r="H34" s="8"/>
    </row>
    <row r="35" spans="1:8" s="19" customFormat="1" ht="25.5" x14ac:dyDescent="0.25">
      <c r="A35" s="50">
        <v>11</v>
      </c>
      <c r="B35" s="22" t="s">
        <v>240</v>
      </c>
      <c r="C35" s="21" t="s">
        <v>231</v>
      </c>
      <c r="D35" s="28" t="s">
        <v>14</v>
      </c>
      <c r="E35" s="12">
        <v>1</v>
      </c>
      <c r="F35" s="12" t="s">
        <v>100</v>
      </c>
      <c r="G35" s="8">
        <v>7</v>
      </c>
      <c r="H35" s="8"/>
    </row>
    <row r="36" spans="1:8" s="19" customFormat="1" x14ac:dyDescent="0.25">
      <c r="A36" s="50">
        <v>12</v>
      </c>
      <c r="B36" s="22" t="s">
        <v>242</v>
      </c>
      <c r="C36" s="21" t="s">
        <v>299</v>
      </c>
      <c r="D36" s="28" t="s">
        <v>20</v>
      </c>
      <c r="E36" s="12">
        <v>1</v>
      </c>
      <c r="F36" s="12" t="s">
        <v>100</v>
      </c>
      <c r="G36" s="8">
        <v>7</v>
      </c>
      <c r="H36" s="8"/>
    </row>
    <row r="37" spans="1:8" s="19" customFormat="1" x14ac:dyDescent="0.25">
      <c r="A37" s="50">
        <v>13</v>
      </c>
      <c r="B37" s="22" t="s">
        <v>80</v>
      </c>
      <c r="C37" s="21" t="s">
        <v>251</v>
      </c>
      <c r="D37" s="28" t="s">
        <v>20</v>
      </c>
      <c r="E37" s="12">
        <v>1</v>
      </c>
      <c r="F37" s="12" t="s">
        <v>100</v>
      </c>
      <c r="G37" s="8">
        <v>7</v>
      </c>
      <c r="H37" s="8"/>
    </row>
    <row r="38" spans="1:8" s="19" customFormat="1" x14ac:dyDescent="0.25">
      <c r="A38" s="50">
        <v>14</v>
      </c>
      <c r="B38" s="22" t="s">
        <v>243</v>
      </c>
      <c r="C38" s="21" t="s">
        <v>252</v>
      </c>
      <c r="D38" s="28" t="s">
        <v>20</v>
      </c>
      <c r="E38" s="12">
        <v>1</v>
      </c>
      <c r="F38" s="12" t="s">
        <v>100</v>
      </c>
      <c r="G38" s="8">
        <v>7</v>
      </c>
      <c r="H38" s="8"/>
    </row>
    <row r="39" spans="1:8" s="19" customFormat="1" x14ac:dyDescent="0.25">
      <c r="A39" s="50">
        <v>15</v>
      </c>
      <c r="B39" s="22" t="s">
        <v>80</v>
      </c>
      <c r="C39" s="21" t="s">
        <v>253</v>
      </c>
      <c r="D39" s="28" t="s">
        <v>20</v>
      </c>
      <c r="E39" s="12">
        <v>1</v>
      </c>
      <c r="F39" s="12" t="s">
        <v>100</v>
      </c>
      <c r="G39" s="8">
        <v>7</v>
      </c>
      <c r="H39" s="8"/>
    </row>
    <row r="40" spans="1:8" s="19" customFormat="1" x14ac:dyDescent="0.25">
      <c r="A40" s="50">
        <v>16</v>
      </c>
      <c r="B40" s="22" t="s">
        <v>244</v>
      </c>
      <c r="C40" s="21" t="s">
        <v>254</v>
      </c>
      <c r="D40" s="28" t="s">
        <v>20</v>
      </c>
      <c r="E40" s="12">
        <v>1</v>
      </c>
      <c r="F40" s="12" t="s">
        <v>100</v>
      </c>
      <c r="G40" s="8">
        <v>7</v>
      </c>
      <c r="H40" s="8"/>
    </row>
    <row r="41" spans="1:8" s="19" customFormat="1" x14ac:dyDescent="0.25">
      <c r="A41" s="50">
        <v>17</v>
      </c>
      <c r="B41" s="23" t="s">
        <v>171</v>
      </c>
      <c r="C41" s="21" t="s">
        <v>245</v>
      </c>
      <c r="D41" s="28" t="s">
        <v>16</v>
      </c>
      <c r="E41" s="12">
        <v>2</v>
      </c>
      <c r="F41" s="12" t="s">
        <v>130</v>
      </c>
      <c r="G41" s="8">
        <v>14</v>
      </c>
      <c r="H41" s="8"/>
    </row>
    <row r="42" spans="1:8" s="19" customFormat="1" ht="25.5" x14ac:dyDescent="0.25">
      <c r="A42" s="50">
        <v>18</v>
      </c>
      <c r="B42" s="22" t="s">
        <v>250</v>
      </c>
      <c r="C42" s="21" t="s">
        <v>255</v>
      </c>
      <c r="D42" s="28" t="s">
        <v>20</v>
      </c>
      <c r="E42" s="11">
        <v>1</v>
      </c>
      <c r="F42" s="11" t="s">
        <v>100</v>
      </c>
      <c r="G42" s="8">
        <v>7</v>
      </c>
      <c r="H42" s="8"/>
    </row>
    <row r="43" spans="1:8" s="19" customFormat="1" x14ac:dyDescent="0.25">
      <c r="A43" s="50">
        <v>19</v>
      </c>
      <c r="B43" s="23" t="s">
        <v>171</v>
      </c>
      <c r="C43" s="21" t="s">
        <v>241</v>
      </c>
      <c r="D43" s="28" t="s">
        <v>16</v>
      </c>
      <c r="E43" s="28">
        <v>5</v>
      </c>
      <c r="F43" s="28" t="s">
        <v>130</v>
      </c>
      <c r="G43" s="8">
        <v>35</v>
      </c>
      <c r="H43" s="8"/>
    </row>
    <row r="44" spans="1:8" s="19" customFormat="1" x14ac:dyDescent="0.25">
      <c r="A44" s="50">
        <v>20</v>
      </c>
      <c r="B44" s="22" t="s">
        <v>246</v>
      </c>
      <c r="C44" s="40" t="s">
        <v>256</v>
      </c>
      <c r="D44" s="28" t="s">
        <v>20</v>
      </c>
      <c r="E44" s="28">
        <v>1</v>
      </c>
      <c r="F44" s="28" t="s">
        <v>100</v>
      </c>
      <c r="G44" s="8">
        <v>7</v>
      </c>
      <c r="H44" s="8"/>
    </row>
    <row r="45" spans="1:8" s="19" customFormat="1" x14ac:dyDescent="0.25">
      <c r="A45" s="50">
        <v>21</v>
      </c>
      <c r="B45" s="23" t="s">
        <v>171</v>
      </c>
      <c r="C45" s="40" t="s">
        <v>257</v>
      </c>
      <c r="D45" s="28" t="s">
        <v>16</v>
      </c>
      <c r="E45" s="28">
        <v>5</v>
      </c>
      <c r="F45" s="11" t="s">
        <v>130</v>
      </c>
      <c r="G45" s="8">
        <v>35</v>
      </c>
      <c r="H45" s="8"/>
    </row>
    <row r="46" spans="1:8" s="19" customFormat="1" ht="25.5" x14ac:dyDescent="0.25">
      <c r="A46" s="50">
        <v>22</v>
      </c>
      <c r="B46" s="22" t="s">
        <v>247</v>
      </c>
      <c r="C46" s="40" t="s">
        <v>248</v>
      </c>
      <c r="D46" s="28" t="s">
        <v>20</v>
      </c>
      <c r="E46" s="28">
        <v>1</v>
      </c>
      <c r="F46" s="28" t="s">
        <v>100</v>
      </c>
      <c r="G46" s="8">
        <v>1</v>
      </c>
      <c r="H46" s="8"/>
    </row>
    <row r="47" spans="1:8" s="19" customFormat="1" x14ac:dyDescent="0.25">
      <c r="A47" s="50">
        <v>23</v>
      </c>
      <c r="B47" s="22" t="s">
        <v>249</v>
      </c>
      <c r="C47" s="40" t="s">
        <v>258</v>
      </c>
      <c r="D47" s="28" t="s">
        <v>20</v>
      </c>
      <c r="E47" s="28">
        <v>1</v>
      </c>
      <c r="F47" s="28" t="s">
        <v>100</v>
      </c>
      <c r="G47" s="8">
        <v>1</v>
      </c>
      <c r="H47" s="8"/>
    </row>
    <row r="48" spans="1:8" s="19" customFormat="1" x14ac:dyDescent="0.25">
      <c r="A48" s="50">
        <v>24</v>
      </c>
      <c r="B48" s="23" t="s">
        <v>171</v>
      </c>
      <c r="C48" s="40" t="s">
        <v>172</v>
      </c>
      <c r="D48" s="28" t="s">
        <v>16</v>
      </c>
      <c r="E48" s="28">
        <v>3</v>
      </c>
      <c r="F48" s="11" t="s">
        <v>130</v>
      </c>
      <c r="G48" s="8">
        <v>21</v>
      </c>
      <c r="H48" s="8"/>
    </row>
    <row r="49" spans="1:8" s="19" customFormat="1" ht="38.25" x14ac:dyDescent="0.25">
      <c r="A49" s="50">
        <v>25</v>
      </c>
      <c r="B49" s="23" t="s">
        <v>18</v>
      </c>
      <c r="C49" s="40" t="s">
        <v>261</v>
      </c>
      <c r="D49" s="28" t="s">
        <v>17</v>
      </c>
      <c r="E49" s="28">
        <v>1</v>
      </c>
      <c r="F49" s="28" t="s">
        <v>100</v>
      </c>
      <c r="G49" s="8">
        <v>7</v>
      </c>
      <c r="H49" s="8"/>
    </row>
    <row r="50" spans="1:8" s="19" customFormat="1" ht="25.5" x14ac:dyDescent="0.25">
      <c r="A50" s="50">
        <v>26</v>
      </c>
      <c r="B50" s="23" t="s">
        <v>260</v>
      </c>
      <c r="C50" s="40" t="s">
        <v>231</v>
      </c>
      <c r="D50" s="28" t="s">
        <v>17</v>
      </c>
      <c r="E50" s="28">
        <v>2</v>
      </c>
      <c r="F50" s="28" t="s">
        <v>100</v>
      </c>
      <c r="G50" s="8">
        <v>7</v>
      </c>
      <c r="H50" s="8"/>
    </row>
    <row r="51" spans="1:8" s="19" customFormat="1" ht="25.5" x14ac:dyDescent="0.25">
      <c r="A51" s="50">
        <v>27</v>
      </c>
      <c r="B51" s="23" t="s">
        <v>300</v>
      </c>
      <c r="C51" s="40" t="s">
        <v>231</v>
      </c>
      <c r="D51" s="28" t="s">
        <v>17</v>
      </c>
      <c r="E51" s="28">
        <v>1</v>
      </c>
      <c r="F51" s="28" t="s">
        <v>100</v>
      </c>
      <c r="G51" s="8">
        <v>7</v>
      </c>
      <c r="H51" s="8"/>
    </row>
    <row r="52" spans="1:8" s="19" customFormat="1" x14ac:dyDescent="0.25">
      <c r="A52" s="50">
        <v>28</v>
      </c>
      <c r="B52" s="22" t="s">
        <v>262</v>
      </c>
      <c r="C52" s="22" t="s">
        <v>265</v>
      </c>
      <c r="D52" s="28" t="s">
        <v>14</v>
      </c>
      <c r="E52" s="28">
        <v>1</v>
      </c>
      <c r="F52" s="28" t="s">
        <v>100</v>
      </c>
      <c r="G52" s="8">
        <v>7</v>
      </c>
      <c r="H52" s="8"/>
    </row>
    <row r="53" spans="1:8" s="19" customFormat="1" ht="25.5" x14ac:dyDescent="0.25">
      <c r="A53" s="50">
        <v>29</v>
      </c>
      <c r="B53" s="22" t="s">
        <v>263</v>
      </c>
      <c r="C53" s="22" t="s">
        <v>264</v>
      </c>
      <c r="D53" s="28" t="s">
        <v>14</v>
      </c>
      <c r="E53" s="28">
        <v>1</v>
      </c>
      <c r="F53" s="28" t="s">
        <v>100</v>
      </c>
      <c r="G53" s="8">
        <v>7</v>
      </c>
      <c r="H53" s="8"/>
    </row>
    <row r="54" spans="1:8" ht="15.75" customHeight="1" x14ac:dyDescent="0.25">
      <c r="A54" s="75" t="s">
        <v>13</v>
      </c>
      <c r="B54" s="76"/>
      <c r="C54" s="76"/>
      <c r="D54" s="76"/>
      <c r="E54" s="76"/>
      <c r="F54" s="76"/>
      <c r="G54" s="76"/>
      <c r="H54" s="76"/>
    </row>
    <row r="55" spans="1:8" ht="30" x14ac:dyDescent="0.25">
      <c r="A55" s="8" t="s">
        <v>12</v>
      </c>
      <c r="B55" s="8" t="s">
        <v>11</v>
      </c>
      <c r="C55" s="8" t="s">
        <v>10</v>
      </c>
      <c r="D55" s="8" t="s">
        <v>9</v>
      </c>
      <c r="E55" s="8" t="s">
        <v>8</v>
      </c>
      <c r="F55" s="8" t="s">
        <v>7</v>
      </c>
      <c r="G55" s="8" t="s">
        <v>6</v>
      </c>
      <c r="H55" s="8" t="s">
        <v>24</v>
      </c>
    </row>
    <row r="56" spans="1:8" x14ac:dyDescent="0.25">
      <c r="A56" s="50">
        <v>1</v>
      </c>
      <c r="B56" s="46" t="s">
        <v>5</v>
      </c>
      <c r="C56" s="22" t="s">
        <v>443</v>
      </c>
      <c r="D56" s="44" t="s">
        <v>2</v>
      </c>
      <c r="E56" s="44">
        <v>1</v>
      </c>
      <c r="F56" s="44" t="s">
        <v>0</v>
      </c>
      <c r="G56" s="44">
        <v>2</v>
      </c>
      <c r="H56" s="2" t="s">
        <v>444</v>
      </c>
    </row>
    <row r="57" spans="1:8" x14ac:dyDescent="0.25">
      <c r="A57" s="50">
        <v>2</v>
      </c>
      <c r="B57" s="46" t="s">
        <v>4</v>
      </c>
      <c r="C57" s="22" t="s">
        <v>274</v>
      </c>
      <c r="D57" s="44" t="s">
        <v>2</v>
      </c>
      <c r="E57" s="44">
        <v>1</v>
      </c>
      <c r="F57" s="44" t="s">
        <v>0</v>
      </c>
      <c r="G57" s="44">
        <v>5</v>
      </c>
      <c r="H57" s="2" t="s">
        <v>444</v>
      </c>
    </row>
    <row r="58" spans="1:8" ht="21" thickBot="1" x14ac:dyDescent="0.35">
      <c r="A58" s="107" t="s">
        <v>431</v>
      </c>
      <c r="B58" s="108"/>
      <c r="C58" s="108"/>
      <c r="D58" s="108"/>
      <c r="E58" s="108"/>
      <c r="F58" s="108"/>
      <c r="G58" s="108"/>
      <c r="H58" s="108"/>
    </row>
    <row r="59" spans="1:8" x14ac:dyDescent="0.25">
      <c r="A59" s="85" t="s">
        <v>19</v>
      </c>
      <c r="B59" s="124"/>
      <c r="C59" s="124"/>
      <c r="D59" s="124"/>
      <c r="E59" s="124"/>
      <c r="F59" s="124"/>
      <c r="G59" s="124"/>
      <c r="H59" s="125"/>
    </row>
    <row r="60" spans="1:8" ht="15" customHeight="1" x14ac:dyDescent="0.25">
      <c r="A60" s="77" t="s">
        <v>383</v>
      </c>
      <c r="B60" s="126"/>
      <c r="C60" s="126"/>
      <c r="D60" s="126"/>
      <c r="E60" s="126"/>
      <c r="F60" s="126"/>
      <c r="G60" s="126"/>
      <c r="H60" s="127"/>
    </row>
    <row r="61" spans="1:8" ht="15" customHeight="1" x14ac:dyDescent="0.25">
      <c r="A61" s="77" t="s">
        <v>440</v>
      </c>
      <c r="B61" s="126"/>
      <c r="C61" s="126"/>
      <c r="D61" s="126"/>
      <c r="E61" s="126"/>
      <c r="F61" s="126"/>
      <c r="G61" s="126"/>
      <c r="H61" s="127"/>
    </row>
    <row r="62" spans="1:8" ht="15" customHeight="1" x14ac:dyDescent="0.25">
      <c r="A62" s="77" t="s">
        <v>384</v>
      </c>
      <c r="B62" s="126"/>
      <c r="C62" s="126"/>
      <c r="D62" s="126"/>
      <c r="E62" s="126"/>
      <c r="F62" s="126"/>
      <c r="G62" s="126"/>
      <c r="H62" s="127"/>
    </row>
    <row r="63" spans="1:8" ht="15" customHeight="1" x14ac:dyDescent="0.25">
      <c r="A63" s="77" t="s">
        <v>441</v>
      </c>
      <c r="B63" s="126"/>
      <c r="C63" s="126"/>
      <c r="D63" s="126"/>
      <c r="E63" s="126"/>
      <c r="F63" s="126"/>
      <c r="G63" s="126"/>
      <c r="H63" s="127"/>
    </row>
    <row r="64" spans="1:8" ht="15" customHeight="1" x14ac:dyDescent="0.25">
      <c r="A64" s="77" t="s">
        <v>442</v>
      </c>
      <c r="B64" s="126"/>
      <c r="C64" s="126"/>
      <c r="D64" s="126"/>
      <c r="E64" s="126"/>
      <c r="F64" s="126"/>
      <c r="G64" s="126"/>
      <c r="H64" s="127"/>
    </row>
    <row r="65" spans="1:8" ht="15" customHeight="1" x14ac:dyDescent="0.25">
      <c r="A65" s="77" t="s">
        <v>290</v>
      </c>
      <c r="B65" s="126"/>
      <c r="C65" s="126"/>
      <c r="D65" s="126"/>
      <c r="E65" s="126"/>
      <c r="F65" s="126"/>
      <c r="G65" s="126"/>
      <c r="H65" s="127"/>
    </row>
    <row r="66" spans="1:8" ht="15" customHeight="1" x14ac:dyDescent="0.25">
      <c r="A66" s="128" t="s">
        <v>268</v>
      </c>
      <c r="B66" s="129"/>
      <c r="C66" s="129"/>
      <c r="D66" s="129"/>
      <c r="E66" s="129"/>
      <c r="F66" s="129"/>
      <c r="G66" s="129"/>
      <c r="H66" s="130"/>
    </row>
    <row r="67" spans="1:8" ht="15" customHeight="1" thickBot="1" x14ac:dyDescent="0.3">
      <c r="A67" s="131" t="s">
        <v>269</v>
      </c>
      <c r="B67" s="132"/>
      <c r="C67" s="132"/>
      <c r="D67" s="132"/>
      <c r="E67" s="132"/>
      <c r="F67" s="132"/>
      <c r="G67" s="132"/>
      <c r="H67" s="133"/>
    </row>
    <row r="68" spans="1:8" ht="33.75" customHeight="1" x14ac:dyDescent="0.25">
      <c r="A68" s="9" t="s">
        <v>12</v>
      </c>
      <c r="B68" s="8" t="s">
        <v>11</v>
      </c>
      <c r="C68" s="11" t="s">
        <v>10</v>
      </c>
      <c r="D68" s="38" t="s">
        <v>9</v>
      </c>
      <c r="E68" s="38" t="s">
        <v>8</v>
      </c>
      <c r="F68" s="38" t="s">
        <v>7</v>
      </c>
      <c r="G68" s="38" t="s">
        <v>6</v>
      </c>
      <c r="H68" s="8" t="s">
        <v>24</v>
      </c>
    </row>
    <row r="69" spans="1:8" ht="63.75" customHeight="1" x14ac:dyDescent="0.25">
      <c r="A69" s="134">
        <v>1</v>
      </c>
      <c r="B69" s="135" t="s">
        <v>15</v>
      </c>
      <c r="C69" s="136" t="s">
        <v>385</v>
      </c>
      <c r="D69" s="137" t="s">
        <v>14</v>
      </c>
      <c r="E69" s="138">
        <v>2</v>
      </c>
      <c r="F69" s="138" t="s">
        <v>0</v>
      </c>
      <c r="G69" s="138">
        <v>24</v>
      </c>
      <c r="H69" s="139" t="s">
        <v>444</v>
      </c>
    </row>
    <row r="70" spans="1:8" x14ac:dyDescent="0.25">
      <c r="A70" s="134">
        <v>2</v>
      </c>
      <c r="B70" s="135" t="s">
        <v>386</v>
      </c>
      <c r="C70" s="136" t="s">
        <v>387</v>
      </c>
      <c r="D70" s="137" t="s">
        <v>14</v>
      </c>
      <c r="E70" s="138">
        <v>2</v>
      </c>
      <c r="F70" s="138" t="s">
        <v>0</v>
      </c>
      <c r="G70" s="138">
        <v>7</v>
      </c>
      <c r="H70" s="139" t="s">
        <v>444</v>
      </c>
    </row>
    <row r="71" spans="1:8" ht="15" customHeight="1" x14ac:dyDescent="0.25">
      <c r="A71" s="134">
        <v>3</v>
      </c>
      <c r="B71" s="135" t="s">
        <v>388</v>
      </c>
      <c r="C71" s="136" t="s">
        <v>389</v>
      </c>
      <c r="D71" s="137" t="s">
        <v>14</v>
      </c>
      <c r="E71" s="138">
        <v>8</v>
      </c>
      <c r="F71" s="138" t="s">
        <v>0</v>
      </c>
      <c r="G71" s="138">
        <v>24</v>
      </c>
      <c r="H71" s="139" t="s">
        <v>444</v>
      </c>
    </row>
    <row r="72" spans="1:8" ht="25.5" x14ac:dyDescent="0.25">
      <c r="A72" s="134">
        <v>4</v>
      </c>
      <c r="B72" s="135" t="s">
        <v>390</v>
      </c>
      <c r="C72" s="136" t="s">
        <v>391</v>
      </c>
      <c r="D72" s="137" t="s">
        <v>14</v>
      </c>
      <c r="E72" s="138">
        <v>1</v>
      </c>
      <c r="F72" s="138" t="s">
        <v>0</v>
      </c>
      <c r="G72" s="138">
        <v>7</v>
      </c>
      <c r="H72" s="139" t="s">
        <v>444</v>
      </c>
    </row>
    <row r="73" spans="1:8" ht="15" customHeight="1" x14ac:dyDescent="0.25">
      <c r="A73" s="134">
        <v>5</v>
      </c>
      <c r="B73" s="135" t="s">
        <v>392</v>
      </c>
      <c r="C73" s="136" t="s">
        <v>393</v>
      </c>
      <c r="D73" s="138" t="s">
        <v>20</v>
      </c>
      <c r="E73" s="138">
        <v>1</v>
      </c>
      <c r="F73" s="138" t="s">
        <v>0</v>
      </c>
      <c r="G73" s="138">
        <v>2</v>
      </c>
      <c r="H73" s="139" t="s">
        <v>444</v>
      </c>
    </row>
    <row r="74" spans="1:8" ht="15" customHeight="1" x14ac:dyDescent="0.25">
      <c r="A74" s="134">
        <v>6</v>
      </c>
      <c r="B74" s="140" t="s">
        <v>35</v>
      </c>
      <c r="C74" s="136" t="s">
        <v>394</v>
      </c>
      <c r="D74" s="138" t="s">
        <v>20</v>
      </c>
      <c r="E74" s="138">
        <v>2</v>
      </c>
      <c r="F74" s="138" t="s">
        <v>0</v>
      </c>
      <c r="G74" s="138">
        <v>7</v>
      </c>
      <c r="H74" s="139" t="s">
        <v>444</v>
      </c>
    </row>
    <row r="75" spans="1:8" ht="15" customHeight="1" x14ac:dyDescent="0.25">
      <c r="A75" s="134">
        <v>7</v>
      </c>
      <c r="B75" s="141" t="s">
        <v>395</v>
      </c>
      <c r="C75" s="142" t="s">
        <v>396</v>
      </c>
      <c r="D75" s="137" t="s">
        <v>14</v>
      </c>
      <c r="E75" s="138">
        <v>1</v>
      </c>
      <c r="F75" s="138" t="s">
        <v>0</v>
      </c>
      <c r="G75" s="138">
        <v>7</v>
      </c>
      <c r="H75" s="139" t="s">
        <v>444</v>
      </c>
    </row>
    <row r="76" spans="1:8" ht="15" customHeight="1" x14ac:dyDescent="0.25">
      <c r="A76" s="134">
        <v>8</v>
      </c>
      <c r="B76" s="141" t="s">
        <v>397</v>
      </c>
      <c r="C76" s="142" t="s">
        <v>398</v>
      </c>
      <c r="D76" s="137" t="s">
        <v>14</v>
      </c>
      <c r="E76" s="138">
        <v>1</v>
      </c>
      <c r="F76" s="138" t="s">
        <v>0</v>
      </c>
      <c r="G76" s="138">
        <f t="shared" ref="G72:G94" si="0">E76</f>
        <v>1</v>
      </c>
      <c r="H76" s="139" t="s">
        <v>444</v>
      </c>
    </row>
    <row r="77" spans="1:8" ht="15" customHeight="1" x14ac:dyDescent="0.25">
      <c r="A77" s="134">
        <v>9</v>
      </c>
      <c r="B77" s="143" t="s">
        <v>399</v>
      </c>
      <c r="C77" s="142" t="s">
        <v>400</v>
      </c>
      <c r="D77" s="138" t="s">
        <v>17</v>
      </c>
      <c r="E77" s="138">
        <v>1</v>
      </c>
      <c r="F77" s="138" t="s">
        <v>0</v>
      </c>
      <c r="G77" s="138">
        <v>7</v>
      </c>
      <c r="H77" s="139" t="s">
        <v>444</v>
      </c>
    </row>
    <row r="78" spans="1:8" ht="15" customHeight="1" x14ac:dyDescent="0.25">
      <c r="A78" s="134">
        <v>10</v>
      </c>
      <c r="B78" s="143" t="s">
        <v>401</v>
      </c>
      <c r="C78" s="142" t="s">
        <v>402</v>
      </c>
      <c r="D78" s="138" t="s">
        <v>17</v>
      </c>
      <c r="E78" s="138">
        <v>1</v>
      </c>
      <c r="F78" s="138" t="s">
        <v>0</v>
      </c>
      <c r="G78" s="138">
        <v>7</v>
      </c>
      <c r="H78" s="139" t="s">
        <v>444</v>
      </c>
    </row>
    <row r="79" spans="1:8" ht="15" customHeight="1" x14ac:dyDescent="0.25">
      <c r="A79" s="134">
        <v>11</v>
      </c>
      <c r="B79" s="143" t="s">
        <v>260</v>
      </c>
      <c r="C79" s="136" t="s">
        <v>394</v>
      </c>
      <c r="D79" s="138" t="s">
        <v>17</v>
      </c>
      <c r="E79" s="138">
        <v>1</v>
      </c>
      <c r="F79" s="138" t="s">
        <v>0</v>
      </c>
      <c r="G79" s="138">
        <v>7</v>
      </c>
      <c r="H79" s="139" t="s">
        <v>444</v>
      </c>
    </row>
    <row r="80" spans="1:8" ht="15" customHeight="1" x14ac:dyDescent="0.25">
      <c r="A80" s="144">
        <v>12</v>
      </c>
      <c r="B80" s="141" t="s">
        <v>403</v>
      </c>
      <c r="C80" s="135" t="s">
        <v>394</v>
      </c>
      <c r="D80" s="138" t="s">
        <v>17</v>
      </c>
      <c r="E80" s="138">
        <v>1</v>
      </c>
      <c r="F80" s="138" t="s">
        <v>0</v>
      </c>
      <c r="G80" s="138">
        <v>7</v>
      </c>
      <c r="H80" s="139" t="s">
        <v>444</v>
      </c>
    </row>
    <row r="81" spans="1:18" ht="15" customHeight="1" x14ac:dyDescent="0.25">
      <c r="A81" s="144">
        <v>13</v>
      </c>
      <c r="B81" s="141" t="s">
        <v>404</v>
      </c>
      <c r="C81" s="135" t="s">
        <v>394</v>
      </c>
      <c r="D81" s="138" t="s">
        <v>20</v>
      </c>
      <c r="E81" s="138">
        <v>1</v>
      </c>
      <c r="F81" s="138" t="s">
        <v>0</v>
      </c>
      <c r="G81" s="138">
        <v>7</v>
      </c>
      <c r="H81" s="139" t="s">
        <v>444</v>
      </c>
    </row>
    <row r="82" spans="1:18" ht="15" customHeight="1" x14ac:dyDescent="0.25">
      <c r="A82" s="144">
        <v>14</v>
      </c>
      <c r="B82" s="143" t="s">
        <v>405</v>
      </c>
      <c r="C82" s="145" t="s">
        <v>406</v>
      </c>
      <c r="D82" s="138" t="s">
        <v>20</v>
      </c>
      <c r="E82" s="138">
        <v>1</v>
      </c>
      <c r="F82" s="138" t="s">
        <v>0</v>
      </c>
      <c r="G82" s="138">
        <v>7</v>
      </c>
      <c r="H82" s="139" t="s">
        <v>444</v>
      </c>
    </row>
    <row r="83" spans="1:18" ht="15" customHeight="1" x14ac:dyDescent="0.25">
      <c r="A83" s="144">
        <v>15</v>
      </c>
      <c r="B83" s="143" t="s">
        <v>407</v>
      </c>
      <c r="C83" s="135" t="s">
        <v>394</v>
      </c>
      <c r="D83" s="138" t="s">
        <v>17</v>
      </c>
      <c r="E83" s="138">
        <v>1</v>
      </c>
      <c r="F83" s="138" t="s">
        <v>0</v>
      </c>
      <c r="G83" s="138">
        <f t="shared" si="0"/>
        <v>1</v>
      </c>
      <c r="H83" s="139" t="s">
        <v>444</v>
      </c>
    </row>
    <row r="84" spans="1:18" ht="15" customHeight="1" x14ac:dyDescent="0.25">
      <c r="A84" s="144">
        <v>16</v>
      </c>
      <c r="B84" s="146" t="s">
        <v>408</v>
      </c>
      <c r="C84" s="147" t="s">
        <v>409</v>
      </c>
      <c r="D84" s="138" t="s">
        <v>410</v>
      </c>
      <c r="E84" s="138">
        <v>1</v>
      </c>
      <c r="F84" s="138" t="s">
        <v>0</v>
      </c>
      <c r="G84" s="138">
        <v>7</v>
      </c>
      <c r="H84" s="139" t="s">
        <v>444</v>
      </c>
    </row>
    <row r="85" spans="1:18" ht="15" customHeight="1" x14ac:dyDescent="0.25">
      <c r="A85" s="144">
        <v>17</v>
      </c>
      <c r="B85" s="146" t="s">
        <v>411</v>
      </c>
      <c r="C85" s="147" t="s">
        <v>412</v>
      </c>
      <c r="D85" s="138" t="s">
        <v>410</v>
      </c>
      <c r="E85" s="138">
        <v>1</v>
      </c>
      <c r="F85" s="138" t="s">
        <v>0</v>
      </c>
      <c r="G85" s="138">
        <v>7</v>
      </c>
      <c r="H85" s="139" t="s">
        <v>444</v>
      </c>
    </row>
    <row r="86" spans="1:18" ht="15" customHeight="1" x14ac:dyDescent="0.25">
      <c r="A86" s="144">
        <v>18</v>
      </c>
      <c r="B86" s="148" t="s">
        <v>413</v>
      </c>
      <c r="C86" s="149" t="s">
        <v>414</v>
      </c>
      <c r="D86" s="138" t="s">
        <v>410</v>
      </c>
      <c r="E86" s="138">
        <v>1</v>
      </c>
      <c r="F86" s="138" t="s">
        <v>0</v>
      </c>
      <c r="G86" s="138">
        <v>7</v>
      </c>
      <c r="H86" s="139" t="s">
        <v>444</v>
      </c>
    </row>
    <row r="87" spans="1:18" ht="150" customHeight="1" x14ac:dyDescent="0.25">
      <c r="A87" s="144">
        <v>19</v>
      </c>
      <c r="B87" s="148" t="s">
        <v>415</v>
      </c>
      <c r="C87" s="150" t="s">
        <v>416</v>
      </c>
      <c r="D87" s="138" t="s">
        <v>410</v>
      </c>
      <c r="E87" s="138">
        <v>2</v>
      </c>
      <c r="F87" s="138" t="s">
        <v>0</v>
      </c>
      <c r="G87" s="138">
        <f t="shared" si="0"/>
        <v>2</v>
      </c>
      <c r="H87" s="139" t="s">
        <v>444</v>
      </c>
    </row>
    <row r="88" spans="1:18" ht="15" customHeight="1" x14ac:dyDescent="0.25">
      <c r="A88" s="144">
        <v>20</v>
      </c>
      <c r="B88" s="146" t="s">
        <v>417</v>
      </c>
      <c r="C88" s="147" t="s">
        <v>418</v>
      </c>
      <c r="D88" s="138" t="s">
        <v>410</v>
      </c>
      <c r="E88" s="138">
        <v>2</v>
      </c>
      <c r="F88" s="138" t="s">
        <v>0</v>
      </c>
      <c r="G88" s="138">
        <f t="shared" si="0"/>
        <v>2</v>
      </c>
      <c r="H88" s="139" t="s">
        <v>444</v>
      </c>
    </row>
    <row r="89" spans="1:18" ht="15" customHeight="1" x14ac:dyDescent="0.25">
      <c r="A89" s="144">
        <v>21</v>
      </c>
      <c r="B89" s="146" t="s">
        <v>419</v>
      </c>
      <c r="C89" s="147" t="s">
        <v>420</v>
      </c>
      <c r="D89" s="138" t="s">
        <v>410</v>
      </c>
      <c r="E89" s="138">
        <v>2</v>
      </c>
      <c r="F89" s="138" t="s">
        <v>0</v>
      </c>
      <c r="G89" s="138">
        <f t="shared" si="0"/>
        <v>2</v>
      </c>
      <c r="H89" s="139" t="s">
        <v>444</v>
      </c>
    </row>
    <row r="90" spans="1:18" ht="15" customHeight="1" x14ac:dyDescent="0.25">
      <c r="A90" s="144">
        <v>22</v>
      </c>
      <c r="B90" s="146" t="s">
        <v>421</v>
      </c>
      <c r="C90" s="147" t="s">
        <v>422</v>
      </c>
      <c r="D90" s="138" t="s">
        <v>410</v>
      </c>
      <c r="E90" s="138">
        <v>2</v>
      </c>
      <c r="F90" s="138" t="s">
        <v>0</v>
      </c>
      <c r="G90" s="138">
        <f t="shared" si="0"/>
        <v>2</v>
      </c>
      <c r="H90" s="139" t="s">
        <v>444</v>
      </c>
    </row>
    <row r="91" spans="1:18" ht="15" customHeight="1" x14ac:dyDescent="0.25">
      <c r="A91" s="144">
        <v>23</v>
      </c>
      <c r="B91" s="146" t="s">
        <v>423</v>
      </c>
      <c r="C91" s="147" t="s">
        <v>424</v>
      </c>
      <c r="D91" s="138" t="s">
        <v>410</v>
      </c>
      <c r="E91" s="138">
        <v>2</v>
      </c>
      <c r="F91" s="138" t="s">
        <v>0</v>
      </c>
      <c r="G91" s="138">
        <f t="shared" si="0"/>
        <v>2</v>
      </c>
      <c r="H91" s="139" t="s">
        <v>444</v>
      </c>
    </row>
    <row r="92" spans="1:18" ht="15" customHeight="1" x14ac:dyDescent="0.25">
      <c r="A92" s="144">
        <v>24</v>
      </c>
      <c r="B92" s="146" t="s">
        <v>425</v>
      </c>
      <c r="C92" s="147" t="s">
        <v>426</v>
      </c>
      <c r="D92" s="138" t="s">
        <v>410</v>
      </c>
      <c r="E92" s="138">
        <v>2</v>
      </c>
      <c r="F92" s="138" t="s">
        <v>0</v>
      </c>
      <c r="G92" s="138">
        <f t="shared" si="0"/>
        <v>2</v>
      </c>
      <c r="H92" s="139" t="s">
        <v>444</v>
      </c>
    </row>
    <row r="93" spans="1:18" ht="15" customHeight="1" x14ac:dyDescent="0.25">
      <c r="A93" s="144">
        <v>25</v>
      </c>
      <c r="B93" s="151" t="s">
        <v>427</v>
      </c>
      <c r="C93" s="147" t="s">
        <v>428</v>
      </c>
      <c r="D93" s="138" t="s">
        <v>410</v>
      </c>
      <c r="E93" s="138">
        <v>2</v>
      </c>
      <c r="F93" s="138" t="s">
        <v>0</v>
      </c>
      <c r="G93" s="138">
        <f t="shared" si="0"/>
        <v>2</v>
      </c>
      <c r="H93" s="139" t="s">
        <v>444</v>
      </c>
      <c r="K93" s="50">
        <v>1</v>
      </c>
      <c r="L93" s="46" t="s">
        <v>15</v>
      </c>
      <c r="M93" s="22" t="s">
        <v>265</v>
      </c>
      <c r="N93" s="46" t="s">
        <v>14</v>
      </c>
      <c r="O93" s="44">
        <v>1</v>
      </c>
      <c r="P93" s="44" t="s">
        <v>0</v>
      </c>
      <c r="Q93" s="44">
        <v>24</v>
      </c>
      <c r="R93" s="9"/>
    </row>
    <row r="94" spans="1:18" ht="15" customHeight="1" x14ac:dyDescent="0.25">
      <c r="A94" s="144">
        <v>26</v>
      </c>
      <c r="B94" s="152" t="s">
        <v>429</v>
      </c>
      <c r="C94" s="147" t="s">
        <v>430</v>
      </c>
      <c r="D94" s="138" t="s">
        <v>410</v>
      </c>
      <c r="E94" s="138">
        <v>2</v>
      </c>
      <c r="F94" s="138" t="s">
        <v>0</v>
      </c>
      <c r="G94" s="138">
        <f t="shared" si="0"/>
        <v>2</v>
      </c>
      <c r="H94" s="139" t="s">
        <v>444</v>
      </c>
      <c r="K94" s="50">
        <v>2</v>
      </c>
      <c r="L94" s="46" t="s">
        <v>263</v>
      </c>
      <c r="M94" s="22" t="s">
        <v>264</v>
      </c>
      <c r="N94" s="46" t="s">
        <v>14</v>
      </c>
      <c r="O94" s="44">
        <v>1</v>
      </c>
      <c r="P94" s="44" t="s">
        <v>100</v>
      </c>
      <c r="Q94" s="44">
        <v>33</v>
      </c>
      <c r="R94" s="9"/>
    </row>
    <row r="95" spans="1:18" ht="15" customHeight="1" x14ac:dyDescent="0.25">
      <c r="A95" s="75" t="s">
        <v>13</v>
      </c>
      <c r="B95" s="123"/>
      <c r="C95" s="123"/>
      <c r="D95" s="123"/>
      <c r="E95" s="123"/>
      <c r="F95" s="123"/>
      <c r="G95" s="123"/>
      <c r="H95" s="123"/>
    </row>
    <row r="96" spans="1:18" ht="15" customHeight="1" x14ac:dyDescent="0.25">
      <c r="A96" s="9" t="s">
        <v>12</v>
      </c>
      <c r="B96" s="8" t="s">
        <v>11</v>
      </c>
      <c r="C96" s="8" t="s">
        <v>10</v>
      </c>
      <c r="D96" s="8" t="s">
        <v>9</v>
      </c>
      <c r="E96" s="8" t="s">
        <v>8</v>
      </c>
      <c r="F96" s="8" t="s">
        <v>7</v>
      </c>
      <c r="G96" s="8" t="s">
        <v>6</v>
      </c>
      <c r="H96" s="8" t="s">
        <v>24</v>
      </c>
    </row>
    <row r="97" spans="1:8" ht="15" customHeight="1" x14ac:dyDescent="0.25">
      <c r="A97" s="153">
        <v>1</v>
      </c>
      <c r="B97" s="7" t="s">
        <v>5</v>
      </c>
      <c r="C97" s="135" t="s">
        <v>394</v>
      </c>
      <c r="D97" s="3" t="s">
        <v>2</v>
      </c>
      <c r="E97" s="154">
        <v>1</v>
      </c>
      <c r="F97" s="154" t="s">
        <v>0</v>
      </c>
      <c r="G97" s="155">
        <f>E97</f>
        <v>1</v>
      </c>
      <c r="H97" s="139" t="s">
        <v>444</v>
      </c>
    </row>
    <row r="98" spans="1:8" ht="15" customHeight="1" x14ac:dyDescent="0.25">
      <c r="A98" s="5">
        <v>2</v>
      </c>
      <c r="B98" s="2" t="s">
        <v>4</v>
      </c>
      <c r="C98" s="135" t="s">
        <v>394</v>
      </c>
      <c r="D98" s="3" t="s">
        <v>2</v>
      </c>
      <c r="E98" s="155">
        <v>1</v>
      </c>
      <c r="F98" s="155" t="s">
        <v>0</v>
      </c>
      <c r="G98" s="155">
        <f>E98</f>
        <v>1</v>
      </c>
      <c r="H98" s="139" t="s">
        <v>444</v>
      </c>
    </row>
    <row r="99" spans="1:8" ht="15" customHeight="1" x14ac:dyDescent="0.25">
      <c r="A99" s="5">
        <v>3</v>
      </c>
      <c r="B99" s="2" t="s">
        <v>3</v>
      </c>
      <c r="C99" s="135" t="s">
        <v>394</v>
      </c>
      <c r="D99" s="3" t="s">
        <v>2</v>
      </c>
      <c r="E99" s="155">
        <v>1</v>
      </c>
      <c r="F99" s="155" t="s">
        <v>0</v>
      </c>
      <c r="G99" s="155">
        <f>E99</f>
        <v>1</v>
      </c>
      <c r="H99" s="139" t="s">
        <v>444</v>
      </c>
    </row>
    <row r="100" spans="1:8" ht="15" customHeight="1" x14ac:dyDescent="0.25">
      <c r="A100" s="166" t="s">
        <v>330</v>
      </c>
      <c r="B100" s="167"/>
      <c r="C100" s="167"/>
      <c r="D100" s="167"/>
      <c r="E100" s="167"/>
      <c r="F100" s="167"/>
      <c r="G100" s="167"/>
      <c r="H100" s="168"/>
    </row>
    <row r="101" spans="1:8" ht="15" customHeight="1" thickBot="1" x14ac:dyDescent="0.3">
      <c r="A101" s="105" t="s">
        <v>39</v>
      </c>
      <c r="B101" s="106"/>
      <c r="C101" s="106"/>
      <c r="D101" s="106"/>
      <c r="E101" s="106"/>
      <c r="F101" s="106"/>
      <c r="G101" s="106"/>
      <c r="H101" s="106"/>
    </row>
    <row r="102" spans="1:8" ht="15" customHeight="1" x14ac:dyDescent="0.25">
      <c r="A102" s="85" t="s">
        <v>19</v>
      </c>
      <c r="B102" s="161"/>
      <c r="C102" s="162"/>
      <c r="D102" s="162"/>
      <c r="E102" s="162"/>
      <c r="F102" s="162"/>
      <c r="G102" s="162"/>
      <c r="H102" s="163"/>
    </row>
    <row r="103" spans="1:8" ht="15" customHeight="1" x14ac:dyDescent="0.25">
      <c r="A103" s="77" t="s">
        <v>301</v>
      </c>
      <c r="B103" s="160"/>
      <c r="C103" s="164"/>
      <c r="D103" s="164"/>
      <c r="E103" s="164"/>
      <c r="F103" s="164"/>
      <c r="G103" s="164"/>
      <c r="H103" s="165"/>
    </row>
    <row r="104" spans="1:8" ht="15" customHeight="1" x14ac:dyDescent="0.25">
      <c r="A104" s="77" t="s">
        <v>266</v>
      </c>
      <c r="B104" s="78"/>
      <c r="C104" s="78"/>
      <c r="D104" s="78"/>
      <c r="E104" s="78"/>
      <c r="F104" s="78"/>
      <c r="G104" s="78"/>
      <c r="H104" s="79"/>
    </row>
    <row r="105" spans="1:8" ht="15" customHeight="1" x14ac:dyDescent="0.25">
      <c r="A105" s="77" t="s">
        <v>43</v>
      </c>
      <c r="B105" s="78"/>
      <c r="C105" s="78"/>
      <c r="D105" s="78"/>
      <c r="E105" s="78"/>
      <c r="F105" s="78"/>
      <c r="G105" s="78"/>
      <c r="H105" s="79"/>
    </row>
    <row r="106" spans="1:8" ht="15" customHeight="1" x14ac:dyDescent="0.25">
      <c r="A106" s="77" t="s">
        <v>280</v>
      </c>
      <c r="B106" s="78"/>
      <c r="C106" s="78"/>
      <c r="D106" s="78"/>
      <c r="E106" s="78"/>
      <c r="F106" s="78"/>
      <c r="G106" s="78"/>
      <c r="H106" s="79"/>
    </row>
    <row r="107" spans="1:8" ht="15" customHeight="1" x14ac:dyDescent="0.25">
      <c r="A107" s="77" t="s">
        <v>267</v>
      </c>
      <c r="B107" s="78"/>
      <c r="C107" s="78"/>
      <c r="D107" s="78"/>
      <c r="E107" s="78"/>
      <c r="F107" s="78"/>
      <c r="G107" s="78"/>
      <c r="H107" s="79"/>
    </row>
    <row r="108" spans="1:8" ht="15" customHeight="1" x14ac:dyDescent="0.25">
      <c r="A108" s="77" t="s">
        <v>302</v>
      </c>
      <c r="B108" s="78"/>
      <c r="C108" s="78"/>
      <c r="D108" s="78"/>
      <c r="E108" s="78"/>
      <c r="F108" s="78"/>
      <c r="G108" s="78"/>
      <c r="H108" s="79"/>
    </row>
    <row r="109" spans="1:8" ht="15" customHeight="1" x14ac:dyDescent="0.25">
      <c r="A109" s="77" t="s">
        <v>268</v>
      </c>
      <c r="B109" s="78"/>
      <c r="C109" s="78"/>
      <c r="D109" s="78"/>
      <c r="E109" s="78"/>
      <c r="F109" s="78"/>
      <c r="G109" s="78"/>
      <c r="H109" s="79"/>
    </row>
    <row r="110" spans="1:8" ht="15" customHeight="1" thickBot="1" x14ac:dyDescent="0.3">
      <c r="A110" s="80" t="s">
        <v>269</v>
      </c>
      <c r="B110" s="156"/>
      <c r="C110" s="156"/>
      <c r="D110" s="156"/>
      <c r="E110" s="156"/>
      <c r="F110" s="156"/>
      <c r="G110" s="156"/>
      <c r="H110" s="157"/>
    </row>
    <row r="111" spans="1:8" ht="15" customHeight="1" x14ac:dyDescent="0.25">
      <c r="A111" s="9" t="s">
        <v>12</v>
      </c>
      <c r="B111" s="8" t="s">
        <v>11</v>
      </c>
      <c r="C111" s="11" t="s">
        <v>10</v>
      </c>
      <c r="D111" s="38" t="s">
        <v>9</v>
      </c>
      <c r="E111" s="38" t="s">
        <v>8</v>
      </c>
      <c r="F111" s="38" t="s">
        <v>7</v>
      </c>
      <c r="G111" s="38" t="s">
        <v>6</v>
      </c>
      <c r="H111" s="8" t="s">
        <v>24</v>
      </c>
    </row>
    <row r="112" spans="1:8" ht="15" customHeight="1" x14ac:dyDescent="0.25">
      <c r="A112" s="134">
        <v>1</v>
      </c>
      <c r="B112" s="135" t="s">
        <v>15</v>
      </c>
      <c r="C112" s="136" t="s">
        <v>385</v>
      </c>
      <c r="D112" s="137" t="s">
        <v>14</v>
      </c>
      <c r="E112" s="138">
        <v>1</v>
      </c>
      <c r="F112" s="138" t="s">
        <v>0</v>
      </c>
      <c r="G112" s="138">
        <v>24</v>
      </c>
      <c r="H112" s="139" t="s">
        <v>444</v>
      </c>
    </row>
    <row r="113" spans="1:8" ht="28.5" customHeight="1" x14ac:dyDescent="0.25">
      <c r="A113" s="134">
        <v>2</v>
      </c>
      <c r="B113" s="135" t="s">
        <v>386</v>
      </c>
      <c r="C113" s="136" t="s">
        <v>387</v>
      </c>
      <c r="D113" s="137" t="s">
        <v>14</v>
      </c>
      <c r="E113" s="138">
        <v>7</v>
      </c>
      <c r="F113" s="138" t="s">
        <v>0</v>
      </c>
      <c r="G113" s="138">
        <f>E113</f>
        <v>7</v>
      </c>
      <c r="H113" s="139" t="s">
        <v>444</v>
      </c>
    </row>
    <row r="114" spans="1:8" ht="48.75" customHeight="1" x14ac:dyDescent="0.25">
      <c r="A114" s="134">
        <v>3</v>
      </c>
      <c r="B114" s="135" t="s">
        <v>388</v>
      </c>
      <c r="C114" s="136" t="s">
        <v>389</v>
      </c>
      <c r="D114" s="137" t="s">
        <v>14</v>
      </c>
      <c r="E114" s="138">
        <v>1</v>
      </c>
      <c r="F114" s="138" t="s">
        <v>0</v>
      </c>
      <c r="G114" s="138">
        <v>24</v>
      </c>
      <c r="H114" s="139" t="s">
        <v>444</v>
      </c>
    </row>
    <row r="115" spans="1:8" ht="15" customHeight="1" x14ac:dyDescent="0.25">
      <c r="A115" s="134">
        <v>4</v>
      </c>
      <c r="B115" s="135" t="s">
        <v>390</v>
      </c>
      <c r="C115" s="136" t="s">
        <v>391</v>
      </c>
      <c r="D115" s="137" t="s">
        <v>14</v>
      </c>
      <c r="E115" s="138">
        <v>1</v>
      </c>
      <c r="F115" s="138" t="s">
        <v>0</v>
      </c>
      <c r="G115" s="138">
        <v>7</v>
      </c>
      <c r="H115" s="139" t="s">
        <v>444</v>
      </c>
    </row>
    <row r="116" spans="1:8" ht="15" customHeight="1" x14ac:dyDescent="0.25">
      <c r="A116" s="134">
        <v>5</v>
      </c>
      <c r="B116" s="135" t="s">
        <v>392</v>
      </c>
      <c r="C116" s="136" t="s">
        <v>393</v>
      </c>
      <c r="D116" s="138" t="s">
        <v>20</v>
      </c>
      <c r="E116" s="138">
        <v>1</v>
      </c>
      <c r="F116" s="138" t="s">
        <v>0</v>
      </c>
      <c r="G116" s="138">
        <v>2</v>
      </c>
      <c r="H116" s="139" t="s">
        <v>444</v>
      </c>
    </row>
    <row r="117" spans="1:8" ht="15" customHeight="1" x14ac:dyDescent="0.25">
      <c r="A117" s="134">
        <v>6</v>
      </c>
      <c r="B117" s="140" t="s">
        <v>35</v>
      </c>
      <c r="C117" s="136" t="s">
        <v>394</v>
      </c>
      <c r="D117" s="138" t="s">
        <v>20</v>
      </c>
      <c r="E117" s="138">
        <v>1</v>
      </c>
      <c r="F117" s="138" t="s">
        <v>0</v>
      </c>
      <c r="G117" s="138">
        <v>7</v>
      </c>
      <c r="H117" s="139" t="s">
        <v>444</v>
      </c>
    </row>
    <row r="118" spans="1:8" ht="15" customHeight="1" x14ac:dyDescent="0.25">
      <c r="A118" s="134">
        <v>7</v>
      </c>
      <c r="B118" s="141" t="s">
        <v>395</v>
      </c>
      <c r="C118" s="142" t="s">
        <v>396</v>
      </c>
      <c r="D118" s="137" t="s">
        <v>14</v>
      </c>
      <c r="E118" s="138">
        <v>1</v>
      </c>
      <c r="F118" s="138" t="s">
        <v>0</v>
      </c>
      <c r="G118" s="138">
        <v>1</v>
      </c>
      <c r="H118" s="139" t="s">
        <v>444</v>
      </c>
    </row>
    <row r="119" spans="1:8" ht="15" customHeight="1" x14ac:dyDescent="0.25">
      <c r="A119" s="134">
        <v>8</v>
      </c>
      <c r="B119" s="141" t="s">
        <v>397</v>
      </c>
      <c r="C119" s="142" t="s">
        <v>398</v>
      </c>
      <c r="D119" s="137" t="s">
        <v>14</v>
      </c>
      <c r="E119" s="138">
        <v>1</v>
      </c>
      <c r="F119" s="138" t="s">
        <v>0</v>
      </c>
      <c r="G119" s="138">
        <v>7</v>
      </c>
      <c r="H119" s="139" t="s">
        <v>444</v>
      </c>
    </row>
    <row r="120" spans="1:8" ht="15" customHeight="1" x14ac:dyDescent="0.25">
      <c r="A120" s="134">
        <v>9</v>
      </c>
      <c r="B120" s="143" t="s">
        <v>399</v>
      </c>
      <c r="C120" s="142" t="s">
        <v>400</v>
      </c>
      <c r="D120" s="138" t="s">
        <v>17</v>
      </c>
      <c r="E120" s="138">
        <v>1</v>
      </c>
      <c r="F120" s="138" t="s">
        <v>0</v>
      </c>
      <c r="G120" s="138">
        <v>7</v>
      </c>
      <c r="H120" s="139" t="s">
        <v>444</v>
      </c>
    </row>
    <row r="121" spans="1:8" ht="15" customHeight="1" x14ac:dyDescent="0.25">
      <c r="A121" s="134">
        <v>10</v>
      </c>
      <c r="B121" s="143" t="s">
        <v>401</v>
      </c>
      <c r="C121" s="142" t="s">
        <v>402</v>
      </c>
      <c r="D121" s="138" t="s">
        <v>17</v>
      </c>
      <c r="E121" s="138">
        <v>1</v>
      </c>
      <c r="F121" s="138" t="s">
        <v>0</v>
      </c>
      <c r="G121" s="138">
        <v>7</v>
      </c>
      <c r="H121" s="139" t="s">
        <v>444</v>
      </c>
    </row>
    <row r="122" spans="1:8" ht="15" customHeight="1" x14ac:dyDescent="0.25">
      <c r="A122" s="134">
        <v>11</v>
      </c>
      <c r="B122" s="143" t="s">
        <v>260</v>
      </c>
      <c r="C122" s="136" t="s">
        <v>394</v>
      </c>
      <c r="D122" s="138" t="s">
        <v>17</v>
      </c>
      <c r="E122" s="138">
        <v>1</v>
      </c>
      <c r="F122" s="138" t="s">
        <v>0</v>
      </c>
      <c r="G122" s="138">
        <v>7</v>
      </c>
      <c r="H122" s="139" t="s">
        <v>444</v>
      </c>
    </row>
    <row r="123" spans="1:8" ht="15" customHeight="1" x14ac:dyDescent="0.25">
      <c r="A123" s="144">
        <v>12</v>
      </c>
      <c r="B123" s="141" t="s">
        <v>403</v>
      </c>
      <c r="C123" s="135" t="s">
        <v>394</v>
      </c>
      <c r="D123" s="138" t="s">
        <v>17</v>
      </c>
      <c r="E123" s="138">
        <v>1</v>
      </c>
      <c r="F123" s="138" t="s">
        <v>0</v>
      </c>
      <c r="G123" s="138">
        <v>7</v>
      </c>
      <c r="H123" s="139" t="s">
        <v>444</v>
      </c>
    </row>
    <row r="124" spans="1:8" ht="15" customHeight="1" x14ac:dyDescent="0.25">
      <c r="A124" s="144">
        <v>13</v>
      </c>
      <c r="B124" s="141" t="s">
        <v>404</v>
      </c>
      <c r="C124" s="135" t="s">
        <v>394</v>
      </c>
      <c r="D124" s="138" t="s">
        <v>20</v>
      </c>
      <c r="E124" s="138">
        <v>7</v>
      </c>
      <c r="F124" s="138" t="s">
        <v>0</v>
      </c>
      <c r="G124" s="138">
        <f t="shared" ref="G115:G137" si="1">E124</f>
        <v>7</v>
      </c>
      <c r="H124" s="139" t="s">
        <v>444</v>
      </c>
    </row>
    <row r="125" spans="1:8" ht="15" customHeight="1" x14ac:dyDescent="0.25">
      <c r="A125" s="144">
        <v>14</v>
      </c>
      <c r="B125" s="143" t="s">
        <v>405</v>
      </c>
      <c r="C125" s="145" t="s">
        <v>406</v>
      </c>
      <c r="D125" s="138" t="s">
        <v>20</v>
      </c>
      <c r="E125" s="138">
        <v>2</v>
      </c>
      <c r="F125" s="138" t="s">
        <v>0</v>
      </c>
      <c r="G125" s="138">
        <f t="shared" si="1"/>
        <v>2</v>
      </c>
      <c r="H125" s="139" t="s">
        <v>444</v>
      </c>
    </row>
    <row r="126" spans="1:8" ht="15" customHeight="1" x14ac:dyDescent="0.25">
      <c r="A126" s="144">
        <v>15</v>
      </c>
      <c r="B126" s="143" t="s">
        <v>407</v>
      </c>
      <c r="C126" s="135" t="s">
        <v>394</v>
      </c>
      <c r="D126" s="138" t="s">
        <v>17</v>
      </c>
      <c r="E126" s="138">
        <v>1</v>
      </c>
      <c r="F126" s="138" t="s">
        <v>0</v>
      </c>
      <c r="G126" s="138">
        <f t="shared" si="1"/>
        <v>1</v>
      </c>
      <c r="H126" s="139" t="s">
        <v>444</v>
      </c>
    </row>
    <row r="127" spans="1:8" ht="15" customHeight="1" x14ac:dyDescent="0.25">
      <c r="A127" s="144">
        <v>16</v>
      </c>
      <c r="B127" s="146" t="s">
        <v>408</v>
      </c>
      <c r="C127" s="147" t="s">
        <v>409</v>
      </c>
      <c r="D127" s="138" t="s">
        <v>410</v>
      </c>
      <c r="E127" s="138">
        <v>2</v>
      </c>
      <c r="F127" s="138" t="s">
        <v>0</v>
      </c>
      <c r="G127" s="138">
        <f t="shared" si="1"/>
        <v>2</v>
      </c>
      <c r="H127" s="139" t="s">
        <v>444</v>
      </c>
    </row>
    <row r="128" spans="1:8" ht="15" customHeight="1" x14ac:dyDescent="0.25">
      <c r="A128" s="144">
        <v>17</v>
      </c>
      <c r="B128" s="146" t="s">
        <v>411</v>
      </c>
      <c r="C128" s="147" t="s">
        <v>412</v>
      </c>
      <c r="D128" s="138" t="s">
        <v>410</v>
      </c>
      <c r="E128" s="138">
        <v>2</v>
      </c>
      <c r="F128" s="138" t="s">
        <v>0</v>
      </c>
      <c r="G128" s="138">
        <f t="shared" si="1"/>
        <v>2</v>
      </c>
      <c r="H128" s="139" t="s">
        <v>444</v>
      </c>
    </row>
    <row r="129" spans="1:8" ht="15" customHeight="1" x14ac:dyDescent="0.25">
      <c r="A129" s="144">
        <v>18</v>
      </c>
      <c r="B129" s="148" t="s">
        <v>413</v>
      </c>
      <c r="C129" s="149" t="s">
        <v>414</v>
      </c>
      <c r="D129" s="138" t="s">
        <v>410</v>
      </c>
      <c r="E129" s="138">
        <v>2</v>
      </c>
      <c r="F129" s="138" t="s">
        <v>0</v>
      </c>
      <c r="G129" s="138">
        <f t="shared" si="1"/>
        <v>2</v>
      </c>
      <c r="H129" s="139" t="s">
        <v>444</v>
      </c>
    </row>
    <row r="130" spans="1:8" ht="15" customHeight="1" x14ac:dyDescent="0.25">
      <c r="A130" s="144">
        <v>19</v>
      </c>
      <c r="B130" s="148" t="s">
        <v>415</v>
      </c>
      <c r="C130" s="150" t="s">
        <v>416</v>
      </c>
      <c r="D130" s="138" t="s">
        <v>410</v>
      </c>
      <c r="E130" s="138">
        <v>2</v>
      </c>
      <c r="F130" s="138" t="s">
        <v>0</v>
      </c>
      <c r="G130" s="138">
        <f t="shared" si="1"/>
        <v>2</v>
      </c>
      <c r="H130" s="139" t="s">
        <v>444</v>
      </c>
    </row>
    <row r="131" spans="1:8" ht="15" customHeight="1" x14ac:dyDescent="0.25">
      <c r="A131" s="144">
        <v>20</v>
      </c>
      <c r="B131" s="146" t="s">
        <v>417</v>
      </c>
      <c r="C131" s="147" t="s">
        <v>418</v>
      </c>
      <c r="D131" s="138" t="s">
        <v>410</v>
      </c>
      <c r="E131" s="138">
        <v>2</v>
      </c>
      <c r="F131" s="138" t="s">
        <v>0</v>
      </c>
      <c r="G131" s="138">
        <f t="shared" si="1"/>
        <v>2</v>
      </c>
      <c r="H131" s="139" t="s">
        <v>444</v>
      </c>
    </row>
    <row r="132" spans="1:8" ht="15" customHeight="1" x14ac:dyDescent="0.25">
      <c r="A132" s="144">
        <v>21</v>
      </c>
      <c r="B132" s="146" t="s">
        <v>419</v>
      </c>
      <c r="C132" s="147" t="s">
        <v>420</v>
      </c>
      <c r="D132" s="138" t="s">
        <v>410</v>
      </c>
      <c r="E132" s="138">
        <v>2</v>
      </c>
      <c r="F132" s="138" t="s">
        <v>0</v>
      </c>
      <c r="G132" s="138">
        <f t="shared" si="1"/>
        <v>2</v>
      </c>
      <c r="H132" s="139" t="s">
        <v>444</v>
      </c>
    </row>
    <row r="133" spans="1:8" ht="15" customHeight="1" x14ac:dyDescent="0.25">
      <c r="A133" s="144">
        <v>22</v>
      </c>
      <c r="B133" s="146" t="s">
        <v>421</v>
      </c>
      <c r="C133" s="147" t="s">
        <v>422</v>
      </c>
      <c r="D133" s="138" t="s">
        <v>410</v>
      </c>
      <c r="E133" s="138">
        <v>2</v>
      </c>
      <c r="F133" s="138" t="s">
        <v>0</v>
      </c>
      <c r="G133" s="138">
        <f t="shared" si="1"/>
        <v>2</v>
      </c>
      <c r="H133" s="139" t="s">
        <v>444</v>
      </c>
    </row>
    <row r="134" spans="1:8" ht="15" customHeight="1" x14ac:dyDescent="0.25">
      <c r="A134" s="144">
        <v>23</v>
      </c>
      <c r="B134" s="146" t="s">
        <v>423</v>
      </c>
      <c r="C134" s="147" t="s">
        <v>424</v>
      </c>
      <c r="D134" s="138" t="s">
        <v>410</v>
      </c>
      <c r="E134" s="138">
        <v>2</v>
      </c>
      <c r="F134" s="138" t="s">
        <v>0</v>
      </c>
      <c r="G134" s="138">
        <f t="shared" si="1"/>
        <v>2</v>
      </c>
      <c r="H134" s="139" t="s">
        <v>444</v>
      </c>
    </row>
    <row r="135" spans="1:8" ht="15" customHeight="1" x14ac:dyDescent="0.25">
      <c r="A135" s="144">
        <v>24</v>
      </c>
      <c r="B135" s="146" t="s">
        <v>425</v>
      </c>
      <c r="C135" s="147" t="s">
        <v>426</v>
      </c>
      <c r="D135" s="138" t="s">
        <v>410</v>
      </c>
      <c r="E135" s="138">
        <v>2</v>
      </c>
      <c r="F135" s="138" t="s">
        <v>0</v>
      </c>
      <c r="G135" s="138">
        <f t="shared" si="1"/>
        <v>2</v>
      </c>
      <c r="H135" s="139" t="s">
        <v>444</v>
      </c>
    </row>
    <row r="136" spans="1:8" ht="15" customHeight="1" x14ac:dyDescent="0.25">
      <c r="A136" s="144">
        <v>25</v>
      </c>
      <c r="B136" s="151" t="s">
        <v>427</v>
      </c>
      <c r="C136" s="147" t="s">
        <v>428</v>
      </c>
      <c r="D136" s="138" t="s">
        <v>410</v>
      </c>
      <c r="E136" s="138">
        <v>2</v>
      </c>
      <c r="F136" s="138" t="s">
        <v>0</v>
      </c>
      <c r="G136" s="138">
        <f t="shared" si="1"/>
        <v>2</v>
      </c>
      <c r="H136" s="139" t="s">
        <v>444</v>
      </c>
    </row>
    <row r="137" spans="1:8" ht="15" customHeight="1" x14ac:dyDescent="0.25">
      <c r="A137" s="144">
        <v>26</v>
      </c>
      <c r="B137" s="152" t="s">
        <v>429</v>
      </c>
      <c r="C137" s="147" t="s">
        <v>430</v>
      </c>
      <c r="D137" s="138" t="s">
        <v>410</v>
      </c>
      <c r="E137" s="138">
        <v>2</v>
      </c>
      <c r="F137" s="138" t="s">
        <v>0</v>
      </c>
      <c r="G137" s="138">
        <f t="shared" si="1"/>
        <v>2</v>
      </c>
      <c r="H137" s="139" t="s">
        <v>444</v>
      </c>
    </row>
  </sheetData>
  <mergeCells count="47">
    <mergeCell ref="A95:H95"/>
    <mergeCell ref="A110:H110"/>
    <mergeCell ref="A102:B102"/>
    <mergeCell ref="A103:B103"/>
    <mergeCell ref="A100:H100"/>
    <mergeCell ref="A101:H101"/>
    <mergeCell ref="A63:H63"/>
    <mergeCell ref="A64:H64"/>
    <mergeCell ref="A65:H65"/>
    <mergeCell ref="A66:H66"/>
    <mergeCell ref="A67:H67"/>
    <mergeCell ref="A58:H58"/>
    <mergeCell ref="A59:H59"/>
    <mergeCell ref="A60:H60"/>
    <mergeCell ref="A61:H61"/>
    <mergeCell ref="A62:H62"/>
    <mergeCell ref="A11:B11"/>
    <mergeCell ref="A13:H13"/>
    <mergeCell ref="A12:H12"/>
    <mergeCell ref="A21:H21"/>
    <mergeCell ref="A22:H22"/>
    <mergeCell ref="A23:H23"/>
    <mergeCell ref="A107:H107"/>
    <mergeCell ref="A108:H108"/>
    <mergeCell ref="A109:H109"/>
    <mergeCell ref="A106:H106"/>
    <mergeCell ref="C11:H11"/>
    <mergeCell ref="A104:H104"/>
    <mergeCell ref="A105:H105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8:H18"/>
    <mergeCell ref="A19:H19"/>
    <mergeCell ref="A14:H14"/>
    <mergeCell ref="A16:H16"/>
    <mergeCell ref="A15:H15"/>
    <mergeCell ref="A20:H20"/>
    <mergeCell ref="A54:H54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opLeftCell="A115" zoomScaleNormal="100" workbookViewId="0">
      <selection activeCell="C11" sqref="C11:H11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27.42578125" style="52" customWidth="1"/>
    <col min="4" max="4" width="22" style="17" customWidth="1"/>
    <col min="5" max="5" width="15.5703125" style="17" customWidth="1"/>
    <col min="6" max="6" width="19.7109375" style="17" bestFit="1" customWidth="1"/>
    <col min="7" max="7" width="14.42578125" style="17" customWidth="1"/>
    <col min="8" max="8" width="25" style="48" bestFit="1" customWidth="1"/>
    <col min="9" max="9" width="8.7109375" style="17" customWidth="1"/>
    <col min="10" max="10" width="47.28515625" style="17" customWidth="1"/>
    <col min="11" max="11" width="26.7109375" style="17" customWidth="1"/>
    <col min="12" max="16384" width="14.42578125" style="17"/>
  </cols>
  <sheetData>
    <row r="1" spans="1:8" x14ac:dyDescent="0.25">
      <c r="A1" s="99"/>
      <c r="B1" s="100"/>
      <c r="C1" s="100"/>
      <c r="D1" s="100"/>
      <c r="E1" s="100"/>
      <c r="F1" s="100"/>
      <c r="G1" s="100"/>
      <c r="H1" s="100"/>
    </row>
    <row r="2" spans="1:8" ht="72" customHeight="1" thickBot="1" x14ac:dyDescent="0.3">
      <c r="A2" s="101" t="s">
        <v>194</v>
      </c>
      <c r="B2" s="76"/>
      <c r="C2" s="76"/>
      <c r="D2" s="76"/>
      <c r="E2" s="76"/>
      <c r="F2" s="76"/>
      <c r="G2" s="76"/>
      <c r="H2" s="102"/>
    </row>
    <row r="3" spans="1:8" ht="15" customHeight="1" x14ac:dyDescent="0.25">
      <c r="A3" s="103" t="s">
        <v>27</v>
      </c>
      <c r="B3" s="86"/>
      <c r="C3" s="86"/>
      <c r="D3" s="86"/>
      <c r="E3" s="86"/>
      <c r="F3" s="86"/>
      <c r="G3" s="86"/>
      <c r="H3" s="87"/>
    </row>
    <row r="4" spans="1:8" ht="15" customHeight="1" x14ac:dyDescent="0.25">
      <c r="A4" s="104" t="s">
        <v>370</v>
      </c>
      <c r="B4" s="78"/>
      <c r="C4" s="78"/>
      <c r="D4" s="78"/>
      <c r="E4" s="78"/>
      <c r="F4" s="78"/>
      <c r="G4" s="78"/>
      <c r="H4" s="79"/>
    </row>
    <row r="5" spans="1:8" ht="15" customHeight="1" x14ac:dyDescent="0.25">
      <c r="A5" s="88" t="s">
        <v>371</v>
      </c>
      <c r="B5" s="78"/>
      <c r="C5" s="78"/>
      <c r="D5" s="78"/>
      <c r="E5" s="78"/>
      <c r="F5" s="78"/>
      <c r="G5" s="78"/>
      <c r="H5" s="79"/>
    </row>
    <row r="6" spans="1:8" ht="15" customHeight="1" x14ac:dyDescent="0.25">
      <c r="A6" s="88" t="s">
        <v>372</v>
      </c>
      <c r="B6" s="89"/>
      <c r="C6" s="89"/>
      <c r="D6" s="89"/>
      <c r="E6" s="89"/>
      <c r="F6" s="89"/>
      <c r="G6" s="89"/>
      <c r="H6" s="90"/>
    </row>
    <row r="7" spans="1:8" ht="15.75" customHeight="1" x14ac:dyDescent="0.25">
      <c r="A7" s="88" t="s">
        <v>374</v>
      </c>
      <c r="B7" s="89"/>
      <c r="C7" s="89"/>
      <c r="D7" s="89"/>
      <c r="E7" s="89"/>
      <c r="F7" s="89"/>
      <c r="G7" s="89"/>
      <c r="H7" s="90"/>
    </row>
    <row r="8" spans="1:8" ht="15.75" customHeight="1" x14ac:dyDescent="0.25">
      <c r="A8" s="88" t="s">
        <v>373</v>
      </c>
      <c r="B8" s="89"/>
      <c r="C8" s="89"/>
      <c r="D8" s="89"/>
      <c r="E8" s="89"/>
      <c r="F8" s="89"/>
      <c r="G8" s="89"/>
      <c r="H8" s="90"/>
    </row>
    <row r="9" spans="1:8" ht="15.75" customHeight="1" x14ac:dyDescent="0.25">
      <c r="A9" s="88" t="s">
        <v>375</v>
      </c>
      <c r="B9" s="89"/>
      <c r="C9" s="89"/>
      <c r="D9" s="89"/>
      <c r="E9" s="89"/>
      <c r="F9" s="89"/>
      <c r="G9" s="89"/>
      <c r="H9" s="90"/>
    </row>
    <row r="10" spans="1:8" ht="15.75" customHeight="1" x14ac:dyDescent="0.25">
      <c r="A10" s="91" t="s">
        <v>376</v>
      </c>
      <c r="B10" s="92"/>
      <c r="C10" s="92"/>
      <c r="D10" s="92"/>
      <c r="E10" s="92"/>
      <c r="F10" s="92"/>
      <c r="G10" s="92"/>
      <c r="H10" s="93"/>
    </row>
    <row r="11" spans="1:8" ht="15.75" customHeight="1" x14ac:dyDescent="0.25">
      <c r="A11" s="94" t="s">
        <v>377</v>
      </c>
      <c r="B11" s="94"/>
      <c r="C11" s="109"/>
      <c r="D11" s="109"/>
      <c r="E11" s="109"/>
      <c r="F11" s="109"/>
      <c r="G11" s="109"/>
      <c r="H11" s="109"/>
    </row>
    <row r="12" spans="1:8" ht="15.75" customHeight="1" x14ac:dyDescent="0.25">
      <c r="A12" s="94" t="s">
        <v>378</v>
      </c>
      <c r="B12" s="94"/>
      <c r="C12" s="94"/>
      <c r="D12" s="94"/>
      <c r="E12" s="94"/>
      <c r="F12" s="94"/>
      <c r="G12" s="94"/>
      <c r="H12" s="94"/>
    </row>
    <row r="13" spans="1:8" ht="22.5" customHeight="1" x14ac:dyDescent="0.3">
      <c r="A13" s="107" t="s">
        <v>331</v>
      </c>
      <c r="B13" s="108"/>
      <c r="C13" s="108"/>
      <c r="D13" s="108"/>
      <c r="E13" s="108"/>
      <c r="F13" s="108"/>
      <c r="G13" s="108"/>
      <c r="H13" s="108"/>
    </row>
    <row r="14" spans="1:8" ht="22.5" customHeight="1" x14ac:dyDescent="0.25">
      <c r="A14" s="75" t="s">
        <v>40</v>
      </c>
      <c r="B14" s="76"/>
      <c r="C14" s="76"/>
      <c r="D14" s="76"/>
      <c r="E14" s="76"/>
      <c r="F14" s="76"/>
      <c r="G14" s="76"/>
      <c r="H14" s="76"/>
    </row>
    <row r="15" spans="1:8" ht="60" x14ac:dyDescent="0.25">
      <c r="A15" s="8" t="s">
        <v>12</v>
      </c>
      <c r="B15" s="25" t="s">
        <v>11</v>
      </c>
      <c r="C15" s="51" t="s">
        <v>10</v>
      </c>
      <c r="D15" s="26" t="s">
        <v>9</v>
      </c>
      <c r="E15" s="8" t="s">
        <v>101</v>
      </c>
      <c r="F15" s="8" t="s">
        <v>7</v>
      </c>
      <c r="G15" s="8" t="s">
        <v>380</v>
      </c>
      <c r="H15" s="8" t="s">
        <v>24</v>
      </c>
    </row>
    <row r="16" spans="1:8" s="19" customFormat="1" ht="18.75" x14ac:dyDescent="0.25">
      <c r="A16" s="116" t="s">
        <v>129</v>
      </c>
      <c r="B16" s="114"/>
      <c r="C16" s="114"/>
      <c r="D16" s="113"/>
      <c r="E16" s="114"/>
      <c r="F16" s="113"/>
      <c r="G16" s="113"/>
      <c r="H16" s="115"/>
    </row>
    <row r="17" spans="1:12" s="19" customFormat="1" ht="120" x14ac:dyDescent="0.25">
      <c r="A17" s="32">
        <v>1</v>
      </c>
      <c r="B17" s="34" t="s">
        <v>114</v>
      </c>
      <c r="C17" s="65" t="str">
        <f t="shared" ref="C17:C29" si="0">K17&amp;", IEK"</f>
        <v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профиль, IEK</v>
      </c>
      <c r="D17" s="27" t="s">
        <v>16</v>
      </c>
      <c r="E17" s="35">
        <v>12</v>
      </c>
      <c r="F17" s="35" t="s">
        <v>130</v>
      </c>
      <c r="G17" s="21">
        <f>(E17*7)</f>
        <v>84</v>
      </c>
      <c r="H17" s="33" t="s">
        <v>435</v>
      </c>
      <c r="K17" s="68" t="s">
        <v>131</v>
      </c>
    </row>
    <row r="18" spans="1:12" s="19" customFormat="1" ht="75" x14ac:dyDescent="0.25">
      <c r="A18" s="32">
        <v>2</v>
      </c>
      <c r="B18" s="34" t="s">
        <v>115</v>
      </c>
      <c r="C18" s="65" t="str">
        <f t="shared" si="0"/>
        <v>ВхШхД:72х30х170, рабочая нагрузка: 1330Н, Материал - Оцинкованная сталь, Оцинковка по методу Сендзимира, IEK</v>
      </c>
      <c r="D18" s="27" t="s">
        <v>16</v>
      </c>
      <c r="E18" s="35">
        <v>25</v>
      </c>
      <c r="F18" s="35" t="s">
        <v>100</v>
      </c>
      <c r="G18" s="21">
        <f t="shared" ref="G18:G81" si="1">(E18*7)</f>
        <v>175</v>
      </c>
      <c r="H18" s="33" t="s">
        <v>435</v>
      </c>
      <c r="K18" s="68" t="s">
        <v>116</v>
      </c>
    </row>
    <row r="19" spans="1:12" s="19" customFormat="1" ht="75" x14ac:dyDescent="0.25">
      <c r="A19" s="32">
        <v>3</v>
      </c>
      <c r="B19" s="34" t="s">
        <v>117</v>
      </c>
      <c r="C19" s="65" t="str">
        <f t="shared" si="0"/>
        <v>Длина: 20мм, Метрический размер резьбы: 6, Материал: оцинкованная сталь, Оцинковка методом Сендзимира, IEK</v>
      </c>
      <c r="D19" s="27" t="s">
        <v>16</v>
      </c>
      <c r="E19" s="35">
        <v>50</v>
      </c>
      <c r="F19" s="35" t="s">
        <v>100</v>
      </c>
      <c r="G19" s="21">
        <f t="shared" si="1"/>
        <v>350</v>
      </c>
      <c r="H19" s="33" t="s">
        <v>435</v>
      </c>
      <c r="K19" s="68" t="s">
        <v>118</v>
      </c>
    </row>
    <row r="20" spans="1:12" s="19" customFormat="1" ht="120" x14ac:dyDescent="0.25">
      <c r="A20" s="32">
        <v>4</v>
      </c>
      <c r="B20" s="34" t="s">
        <v>119</v>
      </c>
      <c r="C20" s="65" t="str">
        <f t="shared" si="0"/>
        <v>Ширина: 28мм, Длина: 231 мм, тип исполнения: Соединитель продольный (пластина), Тип соединения: винтовой разъем, Материал: Оценкованная сталь, вес: 0,10 кг, IEK</v>
      </c>
      <c r="D20" s="27" t="s">
        <v>16</v>
      </c>
      <c r="E20" s="35">
        <v>4</v>
      </c>
      <c r="F20" s="35" t="s">
        <v>100</v>
      </c>
      <c r="G20" s="21">
        <f t="shared" si="1"/>
        <v>28</v>
      </c>
      <c r="H20" s="33" t="s">
        <v>435</v>
      </c>
      <c r="K20" s="68" t="s">
        <v>120</v>
      </c>
    </row>
    <row r="21" spans="1:12" s="19" customFormat="1" ht="60" x14ac:dyDescent="0.25">
      <c r="A21" s="32">
        <v>5</v>
      </c>
      <c r="B21" s="34" t="s">
        <v>153</v>
      </c>
      <c r="C21" s="65" t="str">
        <f t="shared" si="0"/>
        <v>ШхГхД: 100х60х2000, (с возможностью встраивания розеток, выключателей), IEK</v>
      </c>
      <c r="D21" s="27" t="s">
        <v>16</v>
      </c>
      <c r="E21" s="35">
        <v>4</v>
      </c>
      <c r="F21" s="35" t="s">
        <v>130</v>
      </c>
      <c r="G21" s="21">
        <f t="shared" si="1"/>
        <v>28</v>
      </c>
      <c r="H21" s="33" t="s">
        <v>435</v>
      </c>
      <c r="K21" s="68" t="s">
        <v>151</v>
      </c>
    </row>
    <row r="22" spans="1:12" s="19" customFormat="1" ht="60" x14ac:dyDescent="0.25">
      <c r="A22" s="32">
        <v>6</v>
      </c>
      <c r="B22" s="34" t="s">
        <v>121</v>
      </c>
      <c r="C22" s="65" t="str">
        <f t="shared" si="0"/>
        <v>совместимая заглушка, универсальное исполнение, защелкивается на внешнюю сторону, IEK</v>
      </c>
      <c r="D22" s="27" t="s">
        <v>16</v>
      </c>
      <c r="E22" s="35">
        <v>2</v>
      </c>
      <c r="F22" s="35" t="s">
        <v>100</v>
      </c>
      <c r="G22" s="21">
        <f t="shared" si="1"/>
        <v>14</v>
      </c>
      <c r="H22" s="33" t="s">
        <v>435</v>
      </c>
      <c r="K22" s="68" t="s">
        <v>122</v>
      </c>
    </row>
    <row r="23" spans="1:12" s="19" customFormat="1" x14ac:dyDescent="0.25">
      <c r="A23" s="32">
        <v>7</v>
      </c>
      <c r="B23" s="34" t="s">
        <v>153</v>
      </c>
      <c r="C23" s="65" t="str">
        <f t="shared" si="0"/>
        <v>ВхШхД: 16х25х2000 , IEK</v>
      </c>
      <c r="D23" s="27" t="s">
        <v>16</v>
      </c>
      <c r="E23" s="35">
        <v>4</v>
      </c>
      <c r="F23" s="35" t="s">
        <v>130</v>
      </c>
      <c r="G23" s="21">
        <f t="shared" si="1"/>
        <v>28</v>
      </c>
      <c r="H23" s="33" t="s">
        <v>435</v>
      </c>
      <c r="K23" s="68" t="s">
        <v>152</v>
      </c>
    </row>
    <row r="24" spans="1:12" s="19" customFormat="1" ht="45" x14ac:dyDescent="0.25">
      <c r="A24" s="32">
        <v>8</v>
      </c>
      <c r="B24" s="34" t="s">
        <v>123</v>
      </c>
      <c r="C24" s="65" t="str">
        <f t="shared" si="0"/>
        <v>нар. диаметр: 16мм, внутр. диаметр не менее 14,5 мм, длина 3м, IEK</v>
      </c>
      <c r="D24" s="27" t="s">
        <v>16</v>
      </c>
      <c r="E24" s="35">
        <v>3</v>
      </c>
      <c r="F24" s="35" t="s">
        <v>130</v>
      </c>
      <c r="G24" s="21">
        <f t="shared" si="1"/>
        <v>21</v>
      </c>
      <c r="H24" s="33" t="s">
        <v>435</v>
      </c>
      <c r="K24" s="68" t="s">
        <v>323</v>
      </c>
    </row>
    <row r="25" spans="1:12" s="19" customFormat="1" ht="60" x14ac:dyDescent="0.25">
      <c r="A25" s="32">
        <v>9</v>
      </c>
      <c r="B25" s="34" t="s">
        <v>124</v>
      </c>
      <c r="C25" s="65" t="str">
        <f t="shared" si="0"/>
        <v>материал: ударный полистирол, способ/тип крепления: отверстие под винт, IEK</v>
      </c>
      <c r="D25" s="27" t="s">
        <v>16</v>
      </c>
      <c r="E25" s="35">
        <v>15</v>
      </c>
      <c r="F25" s="35" t="s">
        <v>100</v>
      </c>
      <c r="G25" s="21">
        <f t="shared" si="1"/>
        <v>105</v>
      </c>
      <c r="H25" s="33" t="s">
        <v>435</v>
      </c>
      <c r="K25" s="68" t="s">
        <v>125</v>
      </c>
    </row>
    <row r="26" spans="1:12" s="19" customFormat="1" ht="45" x14ac:dyDescent="0.25">
      <c r="A26" s="32">
        <v>10</v>
      </c>
      <c r="B26" s="34" t="s">
        <v>154</v>
      </c>
      <c r="C26" s="65" t="str">
        <f t="shared" si="0"/>
        <v>нар. диаметр: 25 мм, внутр. диаметр не менее 18,5 мм, длина 3м, IEK</v>
      </c>
      <c r="D26" s="27" t="s">
        <v>16</v>
      </c>
      <c r="E26" s="35">
        <v>3</v>
      </c>
      <c r="F26" s="35" t="s">
        <v>130</v>
      </c>
      <c r="G26" s="21">
        <f t="shared" si="1"/>
        <v>21</v>
      </c>
      <c r="H26" s="33" t="s">
        <v>435</v>
      </c>
      <c r="K26" s="68" t="s">
        <v>322</v>
      </c>
    </row>
    <row r="27" spans="1:12" s="19" customFormat="1" ht="60" x14ac:dyDescent="0.25">
      <c r="A27" s="32">
        <v>11</v>
      </c>
      <c r="B27" s="34" t="s">
        <v>155</v>
      </c>
      <c r="C27" s="65" t="str">
        <f t="shared" si="0"/>
        <v>материал: ударный полистирол, способ/тип крепления: отверстие под винт, IEK</v>
      </c>
      <c r="D27" s="27" t="s">
        <v>16</v>
      </c>
      <c r="E27" s="35">
        <v>12</v>
      </c>
      <c r="F27" s="35" t="s">
        <v>100</v>
      </c>
      <c r="G27" s="21">
        <f t="shared" si="1"/>
        <v>84</v>
      </c>
      <c r="H27" s="33" t="s">
        <v>435</v>
      </c>
      <c r="K27" s="68" t="s">
        <v>125</v>
      </c>
    </row>
    <row r="28" spans="1:12" s="19" customFormat="1" ht="60" x14ac:dyDescent="0.25">
      <c r="A28" s="32">
        <v>12</v>
      </c>
      <c r="B28" s="34" t="s">
        <v>126</v>
      </c>
      <c r="C28" s="65" t="str">
        <f t="shared" si="0"/>
        <v>степень защиты IP65, материал: ПВХ (PVC), модель или исполнение: резьбовая, IEK</v>
      </c>
      <c r="D28" s="27" t="s">
        <v>16</v>
      </c>
      <c r="E28" s="35">
        <v>2</v>
      </c>
      <c r="F28" s="35" t="s">
        <v>100</v>
      </c>
      <c r="G28" s="21">
        <f t="shared" si="1"/>
        <v>14</v>
      </c>
      <c r="H28" s="33" t="s">
        <v>435</v>
      </c>
      <c r="K28" s="68" t="s">
        <v>127</v>
      </c>
    </row>
    <row r="29" spans="1:12" s="19" customFormat="1" ht="45" x14ac:dyDescent="0.25">
      <c r="A29" s="32">
        <v>13</v>
      </c>
      <c r="B29" s="34" t="s">
        <v>156</v>
      </c>
      <c r="C29" s="65" t="str">
        <f t="shared" si="0"/>
        <v>материал: ПВХ (PVC), модель или исполнение: вставная, IEK</v>
      </c>
      <c r="D29" s="27" t="s">
        <v>16</v>
      </c>
      <c r="E29" s="35">
        <v>2</v>
      </c>
      <c r="F29" s="35" t="s">
        <v>100</v>
      </c>
      <c r="G29" s="21">
        <f t="shared" si="1"/>
        <v>14</v>
      </c>
      <c r="H29" s="33" t="s">
        <v>435</v>
      </c>
      <c r="K29" s="68" t="s">
        <v>128</v>
      </c>
    </row>
    <row r="30" spans="1:12" s="19" customFormat="1" ht="18.75" x14ac:dyDescent="0.25">
      <c r="A30" s="112" t="s">
        <v>106</v>
      </c>
      <c r="B30" s="113"/>
      <c r="C30" s="114"/>
      <c r="D30" s="113"/>
      <c r="E30" s="113"/>
      <c r="F30" s="113"/>
      <c r="G30" s="113"/>
      <c r="H30" s="115"/>
      <c r="J30" s="56"/>
    </row>
    <row r="31" spans="1:12" s="19" customFormat="1" ht="30" x14ac:dyDescent="0.25">
      <c r="A31" s="21">
        <v>1</v>
      </c>
      <c r="B31" s="69" t="s">
        <v>107</v>
      </c>
      <c r="C31" s="65" t="str">
        <f t="shared" ref="C31:C51" si="2">K31&amp;", IEK"</f>
        <v>КП103 для кнопок управления 3 места, IEK</v>
      </c>
      <c r="D31" s="27" t="s">
        <v>20</v>
      </c>
      <c r="E31" s="21">
        <v>2</v>
      </c>
      <c r="F31" s="21" t="s">
        <v>100</v>
      </c>
      <c r="G31" s="21">
        <f t="shared" si="1"/>
        <v>14</v>
      </c>
      <c r="H31" s="8" t="s">
        <v>434</v>
      </c>
      <c r="K31" s="68" t="s">
        <v>210</v>
      </c>
      <c r="L31" s="57"/>
    </row>
    <row r="32" spans="1:12" s="19" customFormat="1" x14ac:dyDescent="0.25">
      <c r="A32" s="21">
        <v>2</v>
      </c>
      <c r="B32" s="67" t="s">
        <v>108</v>
      </c>
      <c r="C32" s="65" t="str">
        <f t="shared" si="2"/>
        <v>d=22мм красная 1з, IEK</v>
      </c>
      <c r="D32" s="27" t="s">
        <v>20</v>
      </c>
      <c r="E32" s="21">
        <v>1</v>
      </c>
      <c r="F32" s="21" t="s">
        <v>100</v>
      </c>
      <c r="G32" s="21">
        <f t="shared" si="1"/>
        <v>7</v>
      </c>
      <c r="H32" s="33" t="s">
        <v>435</v>
      </c>
      <c r="K32" s="68" t="s">
        <v>211</v>
      </c>
      <c r="L32" s="57"/>
    </row>
    <row r="33" spans="1:12" s="19" customFormat="1" x14ac:dyDescent="0.25">
      <c r="A33" s="21">
        <v>3</v>
      </c>
      <c r="B33" s="67" t="s">
        <v>109</v>
      </c>
      <c r="C33" s="65" t="str">
        <f t="shared" si="2"/>
        <v>d=22мм зеленая 1з, IEK</v>
      </c>
      <c r="D33" s="27" t="s">
        <v>20</v>
      </c>
      <c r="E33" s="21">
        <v>1</v>
      </c>
      <c r="F33" s="21" t="s">
        <v>100</v>
      </c>
      <c r="G33" s="21">
        <f t="shared" si="1"/>
        <v>7</v>
      </c>
      <c r="H33" s="33" t="s">
        <v>435</v>
      </c>
      <c r="K33" s="68" t="s">
        <v>212</v>
      </c>
      <c r="L33" s="57"/>
    </row>
    <row r="34" spans="1:12" s="19" customFormat="1" ht="45" x14ac:dyDescent="0.25">
      <c r="A34" s="21">
        <v>4</v>
      </c>
      <c r="B34" s="67" t="s">
        <v>110</v>
      </c>
      <c r="C34" s="65" t="str">
        <f t="shared" si="2"/>
        <v>дополнительный контакт для кнопки управления 1з, IEK</v>
      </c>
      <c r="D34" s="27" t="s">
        <v>20</v>
      </c>
      <c r="E34" s="21">
        <v>1</v>
      </c>
      <c r="F34" s="21" t="s">
        <v>100</v>
      </c>
      <c r="G34" s="21">
        <f t="shared" si="1"/>
        <v>7</v>
      </c>
      <c r="H34" s="33" t="s">
        <v>435</v>
      </c>
      <c r="K34" s="68" t="s">
        <v>213</v>
      </c>
      <c r="L34" s="57"/>
    </row>
    <row r="35" spans="1:12" s="19" customFormat="1" x14ac:dyDescent="0.25">
      <c r="A35" s="21">
        <v>5</v>
      </c>
      <c r="B35" s="67" t="s">
        <v>160</v>
      </c>
      <c r="C35" s="65" t="str">
        <f t="shared" si="2"/>
        <v xml:space="preserve"> d=22мм синий 230В, IEK</v>
      </c>
      <c r="D35" s="27" t="s">
        <v>20</v>
      </c>
      <c r="E35" s="21">
        <v>1</v>
      </c>
      <c r="F35" s="21" t="s">
        <v>100</v>
      </c>
      <c r="G35" s="21">
        <f t="shared" si="1"/>
        <v>7</v>
      </c>
      <c r="H35" s="33" t="s">
        <v>435</v>
      </c>
      <c r="K35" s="68" t="s">
        <v>159</v>
      </c>
      <c r="L35" s="57"/>
    </row>
    <row r="36" spans="1:12" s="19" customFormat="1" x14ac:dyDescent="0.25">
      <c r="A36" s="21">
        <v>6</v>
      </c>
      <c r="B36" s="67" t="s">
        <v>160</v>
      </c>
      <c r="C36" s="65" t="str">
        <f t="shared" si="2"/>
        <v>d=22мм зеленый, 230В, IEK</v>
      </c>
      <c r="D36" s="27" t="s">
        <v>20</v>
      </c>
      <c r="E36" s="21">
        <v>1</v>
      </c>
      <c r="F36" s="21" t="s">
        <v>100</v>
      </c>
      <c r="G36" s="21">
        <f t="shared" si="1"/>
        <v>7</v>
      </c>
      <c r="H36" s="33" t="s">
        <v>435</v>
      </c>
      <c r="K36" s="68" t="s">
        <v>161</v>
      </c>
      <c r="L36" s="57"/>
    </row>
    <row r="37" spans="1:12" s="19" customFormat="1" x14ac:dyDescent="0.25">
      <c r="A37" s="21">
        <v>7</v>
      </c>
      <c r="B37" s="67" t="s">
        <v>160</v>
      </c>
      <c r="C37" s="65" t="str">
        <f t="shared" si="2"/>
        <v xml:space="preserve"> d=22мм красный, 230В, IEK</v>
      </c>
      <c r="D37" s="27" t="s">
        <v>20</v>
      </c>
      <c r="E37" s="21">
        <v>1</v>
      </c>
      <c r="F37" s="21" t="s">
        <v>100</v>
      </c>
      <c r="G37" s="21">
        <f t="shared" si="1"/>
        <v>7</v>
      </c>
      <c r="H37" s="33" t="s">
        <v>435</v>
      </c>
      <c r="K37" s="68" t="s">
        <v>162</v>
      </c>
      <c r="L37" s="57"/>
    </row>
    <row r="38" spans="1:12" s="19" customFormat="1" x14ac:dyDescent="0.25">
      <c r="A38" s="21">
        <v>8</v>
      </c>
      <c r="B38" s="67" t="s">
        <v>160</v>
      </c>
      <c r="C38" s="65" t="str">
        <f t="shared" si="2"/>
        <v xml:space="preserve"> d=22мм желтый, 230В, IEK</v>
      </c>
      <c r="D38" s="27" t="s">
        <v>20</v>
      </c>
      <c r="E38" s="21">
        <v>1</v>
      </c>
      <c r="F38" s="21" t="s">
        <v>100</v>
      </c>
      <c r="G38" s="21">
        <f t="shared" si="1"/>
        <v>7</v>
      </c>
      <c r="H38" s="33" t="s">
        <v>435</v>
      </c>
      <c r="K38" s="68" t="s">
        <v>163</v>
      </c>
      <c r="L38" s="57"/>
    </row>
    <row r="39" spans="1:12" s="19" customFormat="1" ht="30" x14ac:dyDescent="0.25">
      <c r="A39" s="21">
        <v>9</v>
      </c>
      <c r="B39" s="72" t="s">
        <v>111</v>
      </c>
      <c r="C39" s="65" t="str">
        <f t="shared" si="2"/>
        <v>рычаг, cамовозврат 1з+1р , IEK</v>
      </c>
      <c r="D39" s="27" t="s">
        <v>20</v>
      </c>
      <c r="E39" s="21">
        <v>2</v>
      </c>
      <c r="F39" s="21" t="s">
        <v>100</v>
      </c>
      <c r="G39" s="21">
        <f t="shared" si="1"/>
        <v>14</v>
      </c>
      <c r="H39" s="33" t="s">
        <v>435</v>
      </c>
      <c r="K39" s="68" t="s">
        <v>214</v>
      </c>
      <c r="L39" s="57"/>
    </row>
    <row r="40" spans="1:12" s="19" customFormat="1" x14ac:dyDescent="0.25">
      <c r="A40" s="21">
        <v>10</v>
      </c>
      <c r="B40" s="69" t="s">
        <v>112</v>
      </c>
      <c r="C40" s="65" t="str">
        <f t="shared" si="2"/>
        <v>16А,400В, 3Р+РЕ+N , IEK</v>
      </c>
      <c r="D40" s="37" t="s">
        <v>20</v>
      </c>
      <c r="E40" s="21">
        <v>1</v>
      </c>
      <c r="F40" s="21" t="s">
        <v>100</v>
      </c>
      <c r="G40" s="21">
        <f t="shared" si="1"/>
        <v>7</v>
      </c>
      <c r="H40" s="33" t="s">
        <v>435</v>
      </c>
      <c r="K40" s="68" t="s">
        <v>215</v>
      </c>
      <c r="L40" s="57"/>
    </row>
    <row r="41" spans="1:12" s="19" customFormat="1" x14ac:dyDescent="0.25">
      <c r="A41" s="21">
        <v>11</v>
      </c>
      <c r="B41" s="31" t="s">
        <v>113</v>
      </c>
      <c r="C41" s="65" t="str">
        <f t="shared" si="2"/>
        <v>16А,400В, 3Р+РЕ, IEK</v>
      </c>
      <c r="D41" s="74" t="s">
        <v>20</v>
      </c>
      <c r="E41" s="39">
        <v>1</v>
      </c>
      <c r="F41" s="36" t="s">
        <v>100</v>
      </c>
      <c r="G41" s="21">
        <f t="shared" si="1"/>
        <v>7</v>
      </c>
      <c r="H41" s="33" t="s">
        <v>435</v>
      </c>
      <c r="K41" s="68" t="s">
        <v>216</v>
      </c>
      <c r="L41" s="57"/>
    </row>
    <row r="42" spans="1:12" s="19" customFormat="1" ht="30" x14ac:dyDescent="0.25">
      <c r="A42" s="21">
        <v>12</v>
      </c>
      <c r="B42" s="31" t="s">
        <v>217</v>
      </c>
      <c r="C42" s="65" t="str">
        <f t="shared" si="2"/>
        <v>внутренней установки 10 А (4 контакта), IEK</v>
      </c>
      <c r="D42" s="74" t="s">
        <v>20</v>
      </c>
      <c r="E42" s="39">
        <v>1</v>
      </c>
      <c r="F42" s="21" t="s">
        <v>100</v>
      </c>
      <c r="G42" s="21">
        <f t="shared" si="1"/>
        <v>7</v>
      </c>
      <c r="H42" s="33" t="s">
        <v>435</v>
      </c>
      <c r="K42" s="68" t="s">
        <v>218</v>
      </c>
      <c r="L42" s="57"/>
    </row>
    <row r="43" spans="1:12" s="19" customFormat="1" ht="30" x14ac:dyDescent="0.25">
      <c r="A43" s="21">
        <v>13</v>
      </c>
      <c r="B43" s="31" t="s">
        <v>219</v>
      </c>
      <c r="C43" s="65" t="str">
        <f t="shared" si="2"/>
        <v>внутренней установки 10 А (3 контакта), IEK</v>
      </c>
      <c r="D43" s="74" t="s">
        <v>20</v>
      </c>
      <c r="E43" s="39">
        <v>2</v>
      </c>
      <c r="F43" s="21" t="s">
        <v>100</v>
      </c>
      <c r="G43" s="21">
        <f t="shared" si="1"/>
        <v>14</v>
      </c>
      <c r="H43" s="8" t="s">
        <v>434</v>
      </c>
      <c r="K43" s="68" t="s">
        <v>220</v>
      </c>
      <c r="L43" s="57"/>
    </row>
    <row r="44" spans="1:12" s="19" customFormat="1" ht="30" x14ac:dyDescent="0.25">
      <c r="A44" s="21">
        <v>14</v>
      </c>
      <c r="B44" s="31" t="s">
        <v>221</v>
      </c>
      <c r="C44" s="65" t="str">
        <f t="shared" si="2"/>
        <v>внутренней установки 10 А, IEK</v>
      </c>
      <c r="D44" s="74" t="s">
        <v>20</v>
      </c>
      <c r="E44" s="39">
        <v>3</v>
      </c>
      <c r="F44" s="21" t="s">
        <v>100</v>
      </c>
      <c r="G44" s="21">
        <f t="shared" si="1"/>
        <v>21</v>
      </c>
      <c r="H44" s="8" t="s">
        <v>434</v>
      </c>
      <c r="K44" s="68" t="s">
        <v>222</v>
      </c>
      <c r="L44" s="57"/>
    </row>
    <row r="45" spans="1:12" s="19" customFormat="1" ht="30" x14ac:dyDescent="0.25">
      <c r="A45" s="21">
        <v>15</v>
      </c>
      <c r="B45" s="31" t="s">
        <v>132</v>
      </c>
      <c r="C45" s="65" t="str">
        <f t="shared" si="2"/>
        <v>встраиваемая в кабельный канал 100х60, IEK</v>
      </c>
      <c r="D45" s="74" t="s">
        <v>20</v>
      </c>
      <c r="E45" s="39">
        <v>1</v>
      </c>
      <c r="F45" s="21" t="s">
        <v>100</v>
      </c>
      <c r="G45" s="21">
        <f t="shared" si="1"/>
        <v>7</v>
      </c>
      <c r="H45" s="33" t="s">
        <v>435</v>
      </c>
      <c r="K45" s="68" t="s">
        <v>324</v>
      </c>
      <c r="L45" s="57"/>
    </row>
    <row r="46" spans="1:12" s="19" customFormat="1" ht="30" x14ac:dyDescent="0.25">
      <c r="A46" s="21">
        <v>16</v>
      </c>
      <c r="B46" s="31" t="s">
        <v>133</v>
      </c>
      <c r="C46" s="65" t="str">
        <f t="shared" si="2"/>
        <v>встраиваемая в кабельный канал 100х60, IEK</v>
      </c>
      <c r="D46" s="74" t="s">
        <v>20</v>
      </c>
      <c r="E46" s="39">
        <v>1</v>
      </c>
      <c r="F46" s="21" t="s">
        <v>100</v>
      </c>
      <c r="G46" s="21">
        <f t="shared" si="1"/>
        <v>7</v>
      </c>
      <c r="H46" s="33" t="s">
        <v>435</v>
      </c>
      <c r="K46" s="68" t="s">
        <v>324</v>
      </c>
      <c r="L46" s="57"/>
    </row>
    <row r="47" spans="1:12" s="19" customFormat="1" x14ac:dyDescent="0.25">
      <c r="A47" s="21">
        <v>17</v>
      </c>
      <c r="B47" s="31" t="s">
        <v>157</v>
      </c>
      <c r="C47" s="65" t="str">
        <f t="shared" si="2"/>
        <v>КМКУ 88х88х44, IEK</v>
      </c>
      <c r="D47" s="74" t="s">
        <v>20</v>
      </c>
      <c r="E47" s="39">
        <v>6</v>
      </c>
      <c r="F47" s="21" t="s">
        <v>100</v>
      </c>
      <c r="G47" s="21">
        <f t="shared" si="1"/>
        <v>42</v>
      </c>
      <c r="H47" s="33" t="s">
        <v>435</v>
      </c>
      <c r="K47" s="68" t="s">
        <v>158</v>
      </c>
      <c r="L47" s="57"/>
    </row>
    <row r="48" spans="1:12" s="19" customFormat="1" ht="30" x14ac:dyDescent="0.25">
      <c r="A48" s="21">
        <v>18</v>
      </c>
      <c r="B48" s="31" t="s">
        <v>318</v>
      </c>
      <c r="C48" s="65" t="str">
        <f t="shared" si="2"/>
        <v>открытая установка,  не менее 85х85х40мм, IEK</v>
      </c>
      <c r="D48" s="74" t="s">
        <v>20</v>
      </c>
      <c r="E48" s="39">
        <v>1</v>
      </c>
      <c r="F48" s="21" t="s">
        <v>100</v>
      </c>
      <c r="G48" s="21">
        <f t="shared" si="1"/>
        <v>7</v>
      </c>
      <c r="H48" s="33" t="s">
        <v>435</v>
      </c>
      <c r="K48" s="68" t="s">
        <v>223</v>
      </c>
      <c r="L48" s="57"/>
    </row>
    <row r="49" spans="1:12" s="19" customFormat="1" ht="30" x14ac:dyDescent="0.25">
      <c r="A49" s="21">
        <v>19</v>
      </c>
      <c r="B49" s="31" t="s">
        <v>224</v>
      </c>
      <c r="C49" s="65" t="str">
        <f t="shared" si="2"/>
        <v>Многоразовый с рычагом, 2х0,08-4мм2 32A, IEK</v>
      </c>
      <c r="D49" s="74" t="s">
        <v>20</v>
      </c>
      <c r="E49" s="39">
        <v>10</v>
      </c>
      <c r="F49" s="21" t="s">
        <v>100</v>
      </c>
      <c r="G49" s="21">
        <f t="shared" si="1"/>
        <v>70</v>
      </c>
      <c r="H49" s="33" t="s">
        <v>435</v>
      </c>
      <c r="K49" s="68" t="s">
        <v>315</v>
      </c>
      <c r="L49" s="57"/>
    </row>
    <row r="50" spans="1:12" s="19" customFormat="1" ht="105" x14ac:dyDescent="0.25">
      <c r="A50" s="21">
        <v>20</v>
      </c>
      <c r="B50" s="31" t="s">
        <v>134</v>
      </c>
      <c r="C50" s="65" t="str">
        <f t="shared" si="2"/>
        <v>Накладного исполнения, дальность обнаружения - не менее 5 м, угол обнаружения - 180-360 град., подключение - клемма внутри устройства, IEK</v>
      </c>
      <c r="D50" s="74" t="s">
        <v>20</v>
      </c>
      <c r="E50" s="39">
        <v>1</v>
      </c>
      <c r="F50" s="21" t="s">
        <v>100</v>
      </c>
      <c r="G50" s="21">
        <f t="shared" si="1"/>
        <v>7</v>
      </c>
      <c r="H50" s="33" t="s">
        <v>435</v>
      </c>
      <c r="K50" s="68" t="s">
        <v>325</v>
      </c>
      <c r="L50" s="57"/>
    </row>
    <row r="51" spans="1:12" s="19" customFormat="1" ht="60" x14ac:dyDescent="0.25">
      <c r="A51" s="21">
        <v>21</v>
      </c>
      <c r="B51" s="73" t="s">
        <v>135</v>
      </c>
      <c r="C51" s="65" t="str">
        <f t="shared" si="2"/>
        <v>230В, 8-12Вт  круг 160-180 мм
Высота 60-85.0 мм
, IEK</v>
      </c>
      <c r="D51" s="74" t="s">
        <v>20</v>
      </c>
      <c r="E51" s="32">
        <v>7</v>
      </c>
      <c r="F51" s="21" t="s">
        <v>100</v>
      </c>
      <c r="G51" s="21">
        <f t="shared" si="1"/>
        <v>49</v>
      </c>
      <c r="H51" s="33" t="s">
        <v>435</v>
      </c>
      <c r="K51" s="68" t="s">
        <v>136</v>
      </c>
      <c r="L51" s="57"/>
    </row>
    <row r="52" spans="1:12" s="19" customFormat="1" ht="18.75" x14ac:dyDescent="0.25">
      <c r="A52" s="112" t="s">
        <v>104</v>
      </c>
      <c r="B52" s="113"/>
      <c r="C52" s="114"/>
      <c r="D52" s="113"/>
      <c r="E52" s="113"/>
      <c r="F52" s="113"/>
      <c r="G52" s="113"/>
      <c r="H52" s="115"/>
      <c r="J52" s="56"/>
    </row>
    <row r="53" spans="1:12" s="19" customFormat="1" ht="30" x14ac:dyDescent="0.25">
      <c r="A53" s="21">
        <v>1</v>
      </c>
      <c r="B53" s="67" t="s">
        <v>77</v>
      </c>
      <c r="C53" s="65" t="str">
        <f t="shared" ref="C53:C71" si="3">K53&amp;", IEK"</f>
        <v>ЩМП-3-0 (650х500х220мм), IEK</v>
      </c>
      <c r="D53" s="27" t="s">
        <v>20</v>
      </c>
      <c r="E53" s="21">
        <v>1</v>
      </c>
      <c r="F53" s="21" t="s">
        <v>100</v>
      </c>
      <c r="G53" s="21">
        <f t="shared" si="1"/>
        <v>7</v>
      </c>
      <c r="H53" s="33" t="s">
        <v>435</v>
      </c>
      <c r="K53" s="68" t="s">
        <v>284</v>
      </c>
    </row>
    <row r="54" spans="1:12" s="19" customFormat="1" ht="30" x14ac:dyDescent="0.25">
      <c r="A54" s="21">
        <v>2</v>
      </c>
      <c r="B54" s="67" t="s">
        <v>78</v>
      </c>
      <c r="C54" s="65" t="str">
        <f t="shared" si="3"/>
        <v>диаметр  в соответствии с отверстиями в ЩМП 2-0, IEK</v>
      </c>
      <c r="D54" s="27" t="s">
        <v>16</v>
      </c>
      <c r="E54" s="21">
        <v>5</v>
      </c>
      <c r="F54" s="21" t="s">
        <v>100</v>
      </c>
      <c r="G54" s="21">
        <f t="shared" si="1"/>
        <v>35</v>
      </c>
      <c r="H54" s="33" t="s">
        <v>435</v>
      </c>
      <c r="K54" s="68" t="s">
        <v>79</v>
      </c>
    </row>
    <row r="55" spans="1:12" s="19" customFormat="1" x14ac:dyDescent="0.25">
      <c r="A55" s="21">
        <v>3</v>
      </c>
      <c r="B55" s="67" t="s">
        <v>80</v>
      </c>
      <c r="C55" s="65" t="str">
        <f t="shared" si="3"/>
        <v>4Р 40А 4,5кА хар.С, IEK</v>
      </c>
      <c r="D55" s="27" t="s">
        <v>20</v>
      </c>
      <c r="E55" s="21">
        <v>1</v>
      </c>
      <c r="F55" s="21" t="s">
        <v>100</v>
      </c>
      <c r="G55" s="21">
        <f t="shared" si="1"/>
        <v>7</v>
      </c>
      <c r="H55" s="33" t="s">
        <v>435</v>
      </c>
      <c r="K55" s="68" t="s">
        <v>148</v>
      </c>
    </row>
    <row r="56" spans="1:12" s="19" customFormat="1" x14ac:dyDescent="0.25">
      <c r="A56" s="21"/>
      <c r="B56" s="67" t="s">
        <v>80</v>
      </c>
      <c r="C56" s="65" t="str">
        <f t="shared" si="3"/>
        <v>3Р 25А 4,5кА х-ка С, IEK</v>
      </c>
      <c r="D56" s="27" t="s">
        <v>20</v>
      </c>
      <c r="E56" s="21">
        <v>1</v>
      </c>
      <c r="F56" s="21" t="s">
        <v>100</v>
      </c>
      <c r="G56" s="21">
        <f t="shared" si="1"/>
        <v>7</v>
      </c>
      <c r="H56" s="33" t="s">
        <v>435</v>
      </c>
      <c r="K56" s="68" t="s">
        <v>149</v>
      </c>
    </row>
    <row r="57" spans="1:12" s="19" customFormat="1" x14ac:dyDescent="0.25">
      <c r="A57" s="21">
        <v>4</v>
      </c>
      <c r="B57" s="67" t="s">
        <v>80</v>
      </c>
      <c r="C57" s="65" t="str">
        <f t="shared" si="3"/>
        <v>2Р 32А 4,5кА х-ка С, IEK</v>
      </c>
      <c r="D57" s="27" t="s">
        <v>20</v>
      </c>
      <c r="E57" s="21">
        <v>1</v>
      </c>
      <c r="F57" s="21" t="s">
        <v>100</v>
      </c>
      <c r="G57" s="21">
        <f t="shared" si="1"/>
        <v>7</v>
      </c>
      <c r="H57" s="33" t="s">
        <v>435</v>
      </c>
      <c r="K57" s="68" t="s">
        <v>147</v>
      </c>
    </row>
    <row r="58" spans="1:12" s="19" customFormat="1" x14ac:dyDescent="0.25">
      <c r="A58" s="21">
        <v>5</v>
      </c>
      <c r="B58" s="67" t="s">
        <v>80</v>
      </c>
      <c r="C58" s="65" t="str">
        <f t="shared" si="3"/>
        <v>1Р 6А 4,5кА х-ка С , IEK</v>
      </c>
      <c r="D58" s="27" t="s">
        <v>20</v>
      </c>
      <c r="E58" s="21">
        <v>1</v>
      </c>
      <c r="F58" s="21" t="s">
        <v>100</v>
      </c>
      <c r="G58" s="21">
        <f t="shared" si="1"/>
        <v>7</v>
      </c>
      <c r="H58" s="33" t="s">
        <v>435</v>
      </c>
      <c r="K58" s="68" t="s">
        <v>326</v>
      </c>
    </row>
    <row r="59" spans="1:12" s="19" customFormat="1" ht="45" x14ac:dyDescent="0.25">
      <c r="A59" s="21">
        <v>6</v>
      </c>
      <c r="B59" s="67" t="s">
        <v>81</v>
      </c>
      <c r="C59" s="65" t="str">
        <f t="shared" si="3"/>
        <v>ORM-1 4C 220В AC со светодиодом и тестовой кнопкой, IEK</v>
      </c>
      <c r="D59" s="27" t="s">
        <v>20</v>
      </c>
      <c r="E59" s="21">
        <v>3</v>
      </c>
      <c r="F59" s="21" t="s">
        <v>100</v>
      </c>
      <c r="G59" s="21">
        <f t="shared" si="1"/>
        <v>21</v>
      </c>
      <c r="H59" s="33" t="s">
        <v>435</v>
      </c>
      <c r="K59" s="68" t="s">
        <v>82</v>
      </c>
    </row>
    <row r="60" spans="1:12" s="19" customFormat="1" x14ac:dyDescent="0.25">
      <c r="A60" s="21">
        <v>7</v>
      </c>
      <c r="B60" s="67" t="s">
        <v>83</v>
      </c>
      <c r="C60" s="65" t="str">
        <f t="shared" si="3"/>
        <v>для реле ORM 4C, IEK</v>
      </c>
      <c r="D60" s="27" t="s">
        <v>20</v>
      </c>
      <c r="E60" s="21">
        <v>3</v>
      </c>
      <c r="F60" s="21" t="s">
        <v>100</v>
      </c>
      <c r="G60" s="21">
        <f t="shared" si="1"/>
        <v>21</v>
      </c>
      <c r="H60" s="33" t="s">
        <v>435</v>
      </c>
      <c r="K60" s="68" t="s">
        <v>84</v>
      </c>
    </row>
    <row r="61" spans="1:12" s="19" customFormat="1" ht="30" x14ac:dyDescent="0.25">
      <c r="A61" s="21">
        <v>8</v>
      </c>
      <c r="B61" s="67" t="s">
        <v>85</v>
      </c>
      <c r="C61" s="65" t="str">
        <f t="shared" si="3"/>
        <v>КМИ-10910 9А 230В/АС3 4НО, IEK</v>
      </c>
      <c r="D61" s="27" t="s">
        <v>20</v>
      </c>
      <c r="E61" s="21">
        <v>2</v>
      </c>
      <c r="F61" s="21" t="s">
        <v>100</v>
      </c>
      <c r="G61" s="21">
        <f t="shared" si="1"/>
        <v>14</v>
      </c>
      <c r="H61" s="33" t="s">
        <v>435</v>
      </c>
      <c r="K61" s="68" t="s">
        <v>86</v>
      </c>
    </row>
    <row r="62" spans="1:12" s="19" customFormat="1" x14ac:dyDescent="0.25">
      <c r="A62" s="21">
        <v>9</v>
      </c>
      <c r="B62" s="70" t="s">
        <v>87</v>
      </c>
      <c r="C62" s="65" t="str">
        <f t="shared" si="3"/>
        <v>для КМИ(09А-32А), IEK</v>
      </c>
      <c r="D62" s="27" t="s">
        <v>20</v>
      </c>
      <c r="E62" s="21">
        <v>1</v>
      </c>
      <c r="F62" s="21" t="s">
        <v>100</v>
      </c>
      <c r="G62" s="21">
        <f t="shared" si="1"/>
        <v>7</v>
      </c>
      <c r="H62" s="8" t="s">
        <v>434</v>
      </c>
      <c r="K62" s="68" t="s">
        <v>88</v>
      </c>
    </row>
    <row r="63" spans="1:12" s="19" customFormat="1" ht="30" x14ac:dyDescent="0.25">
      <c r="A63" s="21">
        <v>10</v>
      </c>
      <c r="B63" s="70" t="s">
        <v>89</v>
      </c>
      <c r="C63" s="65" t="str">
        <f t="shared" si="3"/>
        <v xml:space="preserve"> ПРК32-2,5 In=2,5A Ir=1,6-2,5A 660В, IEK</v>
      </c>
      <c r="D63" s="27" t="s">
        <v>20</v>
      </c>
      <c r="E63" s="21">
        <v>1</v>
      </c>
      <c r="F63" s="21" t="s">
        <v>100</v>
      </c>
      <c r="G63" s="21">
        <f t="shared" si="1"/>
        <v>7</v>
      </c>
      <c r="H63" s="8" t="s">
        <v>434</v>
      </c>
      <c r="K63" s="68" t="s">
        <v>90</v>
      </c>
    </row>
    <row r="64" spans="1:12" s="19" customFormat="1" ht="30" x14ac:dyDescent="0.25">
      <c r="A64" s="21">
        <v>11</v>
      </c>
      <c r="B64" s="70" t="s">
        <v>91</v>
      </c>
      <c r="C64" s="65" t="str">
        <f t="shared" si="3"/>
        <v xml:space="preserve"> ORT многофункциональное 1-2 контакта 230В AС, IEK</v>
      </c>
      <c r="D64" s="27" t="s">
        <v>20</v>
      </c>
      <c r="E64" s="21">
        <v>2</v>
      </c>
      <c r="F64" s="21" t="s">
        <v>100</v>
      </c>
      <c r="G64" s="21">
        <f t="shared" si="1"/>
        <v>14</v>
      </c>
      <c r="H64" s="33" t="s">
        <v>435</v>
      </c>
      <c r="K64" s="68" t="s">
        <v>327</v>
      </c>
    </row>
    <row r="65" spans="1:11" s="19" customFormat="1" x14ac:dyDescent="0.25">
      <c r="A65" s="21">
        <v>12</v>
      </c>
      <c r="B65" s="71" t="s">
        <v>92</v>
      </c>
      <c r="C65" s="65" t="str">
        <f t="shared" si="3"/>
        <v>40х60х2000 мм., IEK</v>
      </c>
      <c r="D65" s="27" t="s">
        <v>16</v>
      </c>
      <c r="E65" s="21">
        <v>2</v>
      </c>
      <c r="F65" s="21" t="s">
        <v>100</v>
      </c>
      <c r="G65" s="21">
        <f t="shared" si="1"/>
        <v>14</v>
      </c>
      <c r="H65" s="33" t="s">
        <v>435</v>
      </c>
      <c r="K65" s="68" t="s">
        <v>316</v>
      </c>
    </row>
    <row r="66" spans="1:11" s="19" customFormat="1" x14ac:dyDescent="0.25">
      <c r="A66" s="21">
        <v>13</v>
      </c>
      <c r="B66" s="70" t="s">
        <v>93</v>
      </c>
      <c r="C66" s="65" t="str">
        <f t="shared" si="3"/>
        <v xml:space="preserve"> ШНК 2х7 , IEK</v>
      </c>
      <c r="D66" s="27" t="s">
        <v>16</v>
      </c>
      <c r="E66" s="21">
        <v>1</v>
      </c>
      <c r="F66" s="21" t="s">
        <v>100</v>
      </c>
      <c r="G66" s="21">
        <f t="shared" si="1"/>
        <v>7</v>
      </c>
      <c r="H66" s="33" t="s">
        <v>435</v>
      </c>
      <c r="K66" s="68" t="s">
        <v>317</v>
      </c>
    </row>
    <row r="67" spans="1:11" s="19" customFormat="1" ht="30" x14ac:dyDescent="0.25">
      <c r="A67" s="21">
        <v>14</v>
      </c>
      <c r="B67" s="70" t="s">
        <v>94</v>
      </c>
      <c r="C67" s="65" t="str">
        <f t="shared" si="3"/>
        <v>Рейка DIN стандартная, 35/7,5 мм, 1000мм., IEK</v>
      </c>
      <c r="D67" s="27" t="s">
        <v>16</v>
      </c>
      <c r="E67" s="21">
        <v>1</v>
      </c>
      <c r="F67" s="21" t="s">
        <v>100</v>
      </c>
      <c r="G67" s="21">
        <f t="shared" si="1"/>
        <v>7</v>
      </c>
      <c r="H67" s="33" t="s">
        <v>435</v>
      </c>
      <c r="K67" s="68" t="s">
        <v>95</v>
      </c>
    </row>
    <row r="68" spans="1:11" s="19" customFormat="1" x14ac:dyDescent="0.25">
      <c r="A68" s="21">
        <v>15</v>
      </c>
      <c r="B68" s="70" t="s">
        <v>96</v>
      </c>
      <c r="C68" s="65" t="str">
        <f t="shared" si="3"/>
        <v>металл, IEK</v>
      </c>
      <c r="D68" s="27" t="s">
        <v>16</v>
      </c>
      <c r="E68" s="21">
        <v>12</v>
      </c>
      <c r="F68" s="21" t="s">
        <v>100</v>
      </c>
      <c r="G68" s="21">
        <f t="shared" si="1"/>
        <v>84</v>
      </c>
      <c r="H68" s="33" t="s">
        <v>435</v>
      </c>
      <c r="K68" s="68" t="s">
        <v>97</v>
      </c>
    </row>
    <row r="69" spans="1:11" s="19" customFormat="1" x14ac:dyDescent="0.25">
      <c r="A69" s="21">
        <v>16</v>
      </c>
      <c r="B69" s="70" t="s">
        <v>98</v>
      </c>
      <c r="C69" s="65" t="str">
        <f t="shared" si="3"/>
        <v>ЗНИ-4мм2 серый, IEK</v>
      </c>
      <c r="D69" s="27" t="s">
        <v>16</v>
      </c>
      <c r="E69" s="21">
        <v>20</v>
      </c>
      <c r="F69" s="21" t="s">
        <v>100</v>
      </c>
      <c r="G69" s="21">
        <f t="shared" si="1"/>
        <v>140</v>
      </c>
      <c r="H69" s="33" t="s">
        <v>435</v>
      </c>
      <c r="K69" s="68" t="s">
        <v>175</v>
      </c>
    </row>
    <row r="70" spans="1:11" s="19" customFormat="1" x14ac:dyDescent="0.25">
      <c r="A70" s="21">
        <v>17</v>
      </c>
      <c r="B70" s="67" t="s">
        <v>98</v>
      </c>
      <c r="C70" s="65" t="str">
        <f t="shared" si="3"/>
        <v>ЗНИ- 4мм2 PE, IEK</v>
      </c>
      <c r="D70" s="27" t="s">
        <v>16</v>
      </c>
      <c r="E70" s="21">
        <v>2</v>
      </c>
      <c r="F70" s="21" t="s">
        <v>100</v>
      </c>
      <c r="G70" s="21">
        <f t="shared" si="1"/>
        <v>14</v>
      </c>
      <c r="H70" s="33" t="s">
        <v>435</v>
      </c>
      <c r="K70" s="68" t="s">
        <v>176</v>
      </c>
    </row>
    <row r="71" spans="1:11" s="19" customFormat="1" x14ac:dyDescent="0.25">
      <c r="A71" s="21">
        <v>18</v>
      </c>
      <c r="B71" s="67" t="s">
        <v>99</v>
      </c>
      <c r="C71" s="65" t="str">
        <f t="shared" si="3"/>
        <v>для ЗНИ4мм2 , IEK</v>
      </c>
      <c r="D71" s="27" t="s">
        <v>16</v>
      </c>
      <c r="E71" s="21">
        <v>5</v>
      </c>
      <c r="F71" s="21" t="s">
        <v>100</v>
      </c>
      <c r="G71" s="21">
        <f t="shared" si="1"/>
        <v>35</v>
      </c>
      <c r="H71" s="8" t="s">
        <v>434</v>
      </c>
      <c r="K71" s="68" t="s">
        <v>177</v>
      </c>
    </row>
    <row r="72" spans="1:11" s="19" customFormat="1" ht="18.75" x14ac:dyDescent="0.25">
      <c r="A72" s="112" t="s">
        <v>105</v>
      </c>
      <c r="B72" s="113"/>
      <c r="C72" s="114"/>
      <c r="D72" s="113"/>
      <c r="E72" s="113"/>
      <c r="F72" s="113"/>
      <c r="G72" s="113"/>
      <c r="H72" s="115"/>
      <c r="J72" s="56"/>
    </row>
    <row r="73" spans="1:11" s="19" customFormat="1" x14ac:dyDescent="0.25">
      <c r="A73" s="21">
        <v>1</v>
      </c>
      <c r="B73" s="67" t="s">
        <v>143</v>
      </c>
      <c r="C73" s="65" t="str">
        <f t="shared" ref="C73:C87" si="4">K73&amp;", IEK"</f>
        <v>36 модулей, шины N,PE, IEK</v>
      </c>
      <c r="D73" s="27" t="s">
        <v>20</v>
      </c>
      <c r="E73" s="21">
        <v>1</v>
      </c>
      <c r="F73" s="21" t="s">
        <v>100</v>
      </c>
      <c r="G73" s="21">
        <f t="shared" si="1"/>
        <v>7</v>
      </c>
      <c r="H73" s="33" t="s">
        <v>435</v>
      </c>
      <c r="K73" s="68" t="s">
        <v>164</v>
      </c>
    </row>
    <row r="74" spans="1:11" s="19" customFormat="1" x14ac:dyDescent="0.25">
      <c r="A74" s="21">
        <v>2</v>
      </c>
      <c r="B74" s="67" t="s">
        <v>140</v>
      </c>
      <c r="C74" s="65" t="str">
        <f t="shared" si="4"/>
        <v>2Р 25А 4,5кА х-ка С, IEK</v>
      </c>
      <c r="D74" s="27" t="s">
        <v>20</v>
      </c>
      <c r="E74" s="21">
        <v>1</v>
      </c>
      <c r="F74" s="21" t="s">
        <v>100</v>
      </c>
      <c r="G74" s="21">
        <f t="shared" si="1"/>
        <v>7</v>
      </c>
      <c r="H74" s="33" t="s">
        <v>435</v>
      </c>
      <c r="K74" s="68" t="s">
        <v>142</v>
      </c>
    </row>
    <row r="75" spans="1:11" s="19" customFormat="1" x14ac:dyDescent="0.25">
      <c r="A75" s="21">
        <v>3</v>
      </c>
      <c r="B75" s="67" t="s">
        <v>139</v>
      </c>
      <c r="C75" s="65" t="str">
        <f t="shared" si="4"/>
        <v xml:space="preserve"> 2Р 16А 30мА х-ка С, IEK</v>
      </c>
      <c r="D75" s="27" t="s">
        <v>20</v>
      </c>
      <c r="E75" s="21">
        <v>1</v>
      </c>
      <c r="F75" s="21" t="s">
        <v>100</v>
      </c>
      <c r="G75" s="21">
        <f t="shared" si="1"/>
        <v>7</v>
      </c>
      <c r="H75" s="33" t="s">
        <v>435</v>
      </c>
      <c r="K75" s="68" t="s">
        <v>328</v>
      </c>
    </row>
    <row r="76" spans="1:11" s="19" customFormat="1" x14ac:dyDescent="0.25">
      <c r="A76" s="21">
        <v>4</v>
      </c>
      <c r="B76" s="67" t="s">
        <v>140</v>
      </c>
      <c r="C76" s="65" t="str">
        <f t="shared" si="4"/>
        <v>1Р 6А 4,5кА х-ка С, IEK</v>
      </c>
      <c r="D76" s="27" t="s">
        <v>20</v>
      </c>
      <c r="E76" s="21">
        <v>4</v>
      </c>
      <c r="F76" s="21" t="s">
        <v>100</v>
      </c>
      <c r="G76" s="21">
        <f t="shared" si="1"/>
        <v>28</v>
      </c>
      <c r="H76" s="33" t="s">
        <v>435</v>
      </c>
      <c r="K76" s="68" t="s">
        <v>141</v>
      </c>
    </row>
    <row r="77" spans="1:11" s="54" customFormat="1" x14ac:dyDescent="0.25">
      <c r="A77" s="21">
        <v>5</v>
      </c>
      <c r="B77" s="70" t="s">
        <v>93</v>
      </c>
      <c r="C77" s="65" t="str">
        <f t="shared" si="4"/>
        <v xml:space="preserve"> ШНК 2х7 , IEK</v>
      </c>
      <c r="D77" s="27" t="s">
        <v>16</v>
      </c>
      <c r="E77" s="21">
        <v>1</v>
      </c>
      <c r="F77" s="21" t="s">
        <v>100</v>
      </c>
      <c r="G77" s="21">
        <f t="shared" si="1"/>
        <v>7</v>
      </c>
      <c r="H77" s="33" t="s">
        <v>435</v>
      </c>
      <c r="K77" s="68" t="s">
        <v>317</v>
      </c>
    </row>
    <row r="78" spans="1:11" s="19" customFormat="1" ht="45" x14ac:dyDescent="0.25">
      <c r="A78" s="21">
        <v>6</v>
      </c>
      <c r="B78" s="67" t="s">
        <v>85</v>
      </c>
      <c r="C78" s="65" t="str">
        <f t="shared" si="4"/>
        <v>230В/2НО, IEK</v>
      </c>
      <c r="D78" s="27" t="s">
        <v>20</v>
      </c>
      <c r="E78" s="21">
        <v>1</v>
      </c>
      <c r="F78" s="21" t="s">
        <v>100</v>
      </c>
      <c r="G78" s="21">
        <f t="shared" si="1"/>
        <v>7</v>
      </c>
      <c r="H78" s="11" t="s">
        <v>193</v>
      </c>
      <c r="K78" s="68" t="s">
        <v>150</v>
      </c>
    </row>
    <row r="79" spans="1:11" s="19" customFormat="1" ht="75" x14ac:dyDescent="0.25">
      <c r="A79" s="21">
        <v>7</v>
      </c>
      <c r="B79" s="67" t="s">
        <v>138</v>
      </c>
      <c r="C79" s="65" t="str">
        <f t="shared" si="4"/>
        <v>12 каналов дискретного ввода, 6 каналов релейного вывода. Напряжение питания 12-24В/230В, язык программирования FBD, IEK</v>
      </c>
      <c r="D79" s="27" t="s">
        <v>20</v>
      </c>
      <c r="E79" s="21">
        <v>1</v>
      </c>
      <c r="F79" s="21" t="s">
        <v>100</v>
      </c>
      <c r="G79" s="21">
        <f t="shared" si="1"/>
        <v>7</v>
      </c>
      <c r="H79" s="28" t="s">
        <v>437</v>
      </c>
      <c r="K79" s="68" t="s">
        <v>146</v>
      </c>
    </row>
    <row r="80" spans="1:11" s="19" customFormat="1" ht="45" x14ac:dyDescent="0.25">
      <c r="A80" s="21">
        <v>8</v>
      </c>
      <c r="B80" s="67" t="s">
        <v>137</v>
      </c>
      <c r="C80" s="65" t="str">
        <f t="shared" si="4"/>
        <v>230/12-24В, IEK</v>
      </c>
      <c r="D80" s="27" t="s">
        <v>20</v>
      </c>
      <c r="E80" s="21">
        <v>1</v>
      </c>
      <c r="F80" s="21" t="s">
        <v>100</v>
      </c>
      <c r="G80" s="21">
        <f t="shared" si="1"/>
        <v>7</v>
      </c>
      <c r="H80" s="11" t="s">
        <v>193</v>
      </c>
      <c r="K80" s="68" t="s">
        <v>145</v>
      </c>
    </row>
    <row r="81" spans="1:11" s="19" customFormat="1" ht="25.5" x14ac:dyDescent="0.25">
      <c r="A81" s="21">
        <v>9</v>
      </c>
      <c r="B81" s="67" t="s">
        <v>144</v>
      </c>
      <c r="C81" s="65" t="str">
        <f t="shared" si="4"/>
        <v>USB - USB, 1м, IEK</v>
      </c>
      <c r="D81" s="27" t="s">
        <v>20</v>
      </c>
      <c r="E81" s="21">
        <v>1</v>
      </c>
      <c r="F81" s="21" t="s">
        <v>100</v>
      </c>
      <c r="G81" s="21">
        <f t="shared" si="1"/>
        <v>7</v>
      </c>
      <c r="H81" s="158" t="s">
        <v>438</v>
      </c>
      <c r="K81" s="68" t="s">
        <v>382</v>
      </c>
    </row>
    <row r="82" spans="1:11" s="19" customFormat="1" x14ac:dyDescent="0.25">
      <c r="A82" s="21">
        <v>10</v>
      </c>
      <c r="B82" s="70" t="s">
        <v>98</v>
      </c>
      <c r="C82" s="65" t="str">
        <f t="shared" si="4"/>
        <v>ЗНИ-4мм2 серый, IEK</v>
      </c>
      <c r="D82" s="27" t="s">
        <v>16</v>
      </c>
      <c r="E82" s="21">
        <v>25</v>
      </c>
      <c r="F82" s="21" t="s">
        <v>100</v>
      </c>
      <c r="G82" s="21">
        <f t="shared" ref="G82:G111" si="5">(E82*7)</f>
        <v>175</v>
      </c>
      <c r="H82" s="158" t="s">
        <v>438</v>
      </c>
      <c r="K82" s="68" t="s">
        <v>175</v>
      </c>
    </row>
    <row r="83" spans="1:11" s="19" customFormat="1" x14ac:dyDescent="0.25">
      <c r="A83" s="21">
        <v>11</v>
      </c>
      <c r="B83" s="70" t="s">
        <v>98</v>
      </c>
      <c r="C83" s="65" t="str">
        <f t="shared" si="4"/>
        <v>ЗНИ-4мм2 синий, IEK</v>
      </c>
      <c r="D83" s="27" t="s">
        <v>16</v>
      </c>
      <c r="E83" s="21">
        <v>5</v>
      </c>
      <c r="F83" s="21" t="s">
        <v>100</v>
      </c>
      <c r="G83" s="21">
        <f t="shared" si="5"/>
        <v>35</v>
      </c>
      <c r="H83" s="158" t="s">
        <v>438</v>
      </c>
      <c r="K83" s="68" t="s">
        <v>209</v>
      </c>
    </row>
    <row r="84" spans="1:11" s="19" customFormat="1" x14ac:dyDescent="0.25">
      <c r="A84" s="21">
        <v>12</v>
      </c>
      <c r="B84" s="67" t="s">
        <v>98</v>
      </c>
      <c r="C84" s="65" t="str">
        <f t="shared" si="4"/>
        <v>ЗНИ- 4мм2 PE, IEK</v>
      </c>
      <c r="D84" s="27" t="s">
        <v>16</v>
      </c>
      <c r="E84" s="21">
        <v>2</v>
      </c>
      <c r="F84" s="21" t="s">
        <v>100</v>
      </c>
      <c r="G84" s="21">
        <f t="shared" si="5"/>
        <v>14</v>
      </c>
      <c r="H84" s="158" t="s">
        <v>438</v>
      </c>
      <c r="K84" s="68" t="s">
        <v>176</v>
      </c>
    </row>
    <row r="85" spans="1:11" s="19" customFormat="1" x14ac:dyDescent="0.25">
      <c r="A85" s="21">
        <v>13</v>
      </c>
      <c r="B85" s="67" t="s">
        <v>99</v>
      </c>
      <c r="C85" s="65" t="str">
        <f t="shared" si="4"/>
        <v>для ЗНИ4мм2 , IEK</v>
      </c>
      <c r="D85" s="27" t="s">
        <v>16</v>
      </c>
      <c r="E85" s="21">
        <v>5</v>
      </c>
      <c r="F85" s="21" t="s">
        <v>100</v>
      </c>
      <c r="G85" s="21">
        <f t="shared" si="5"/>
        <v>35</v>
      </c>
      <c r="H85" s="158" t="s">
        <v>438</v>
      </c>
      <c r="K85" s="68" t="s">
        <v>177</v>
      </c>
    </row>
    <row r="86" spans="1:11" s="19" customFormat="1" x14ac:dyDescent="0.25">
      <c r="A86" s="21">
        <v>14</v>
      </c>
      <c r="B86" s="70" t="s">
        <v>96</v>
      </c>
      <c r="C86" s="65" t="str">
        <f t="shared" si="4"/>
        <v>металл, IEK</v>
      </c>
      <c r="D86" s="27" t="s">
        <v>16</v>
      </c>
      <c r="E86" s="21">
        <v>8</v>
      </c>
      <c r="F86" s="21" t="s">
        <v>100</v>
      </c>
      <c r="G86" s="21">
        <f t="shared" si="5"/>
        <v>56</v>
      </c>
      <c r="H86" s="158" t="s">
        <v>438</v>
      </c>
      <c r="K86" s="68" t="s">
        <v>97</v>
      </c>
    </row>
    <row r="87" spans="1:11" s="19" customFormat="1" ht="45" x14ac:dyDescent="0.25">
      <c r="A87" s="21">
        <v>15</v>
      </c>
      <c r="B87" s="67" t="s">
        <v>78</v>
      </c>
      <c r="C87" s="65" t="str">
        <f t="shared" si="4"/>
        <v>диаметр  в соответствии с отверстиями в ЩРН-П-36, IEK</v>
      </c>
      <c r="D87" s="27" t="s">
        <v>16</v>
      </c>
      <c r="E87" s="21">
        <v>6</v>
      </c>
      <c r="F87" s="21" t="s">
        <v>100</v>
      </c>
      <c r="G87" s="21">
        <f t="shared" si="5"/>
        <v>42</v>
      </c>
      <c r="H87" s="158" t="s">
        <v>438</v>
      </c>
      <c r="K87" s="68" t="s">
        <v>165</v>
      </c>
    </row>
    <row r="88" spans="1:11" s="19" customFormat="1" ht="18.75" x14ac:dyDescent="0.25">
      <c r="A88" s="112" t="s">
        <v>166</v>
      </c>
      <c r="B88" s="113"/>
      <c r="C88" s="114"/>
      <c r="D88" s="113"/>
      <c r="E88" s="113"/>
      <c r="F88" s="113"/>
      <c r="G88" s="113"/>
      <c r="H88" s="115"/>
      <c r="J88" s="56"/>
    </row>
    <row r="89" spans="1:11" s="19" customFormat="1" ht="45" x14ac:dyDescent="0.25">
      <c r="A89" s="21">
        <v>1</v>
      </c>
      <c r="B89" s="67" t="s">
        <v>167</v>
      </c>
      <c r="C89" s="65" t="str">
        <f t="shared" ref="C89:C106" si="6">K89&amp;", IEK"</f>
        <v>ВВГ 5х6 (синий; ж-зеленый; белый, коричневый, серый…) , IEK</v>
      </c>
      <c r="D89" s="27" t="s">
        <v>16</v>
      </c>
      <c r="E89" s="21">
        <v>15</v>
      </c>
      <c r="F89" s="21" t="s">
        <v>130</v>
      </c>
      <c r="G89" s="21">
        <f t="shared" si="5"/>
        <v>105</v>
      </c>
      <c r="H89" s="158" t="s">
        <v>439</v>
      </c>
      <c r="K89" s="68" t="s">
        <v>174</v>
      </c>
    </row>
    <row r="90" spans="1:11" s="19" customFormat="1" ht="30" x14ac:dyDescent="0.25">
      <c r="A90" s="21">
        <v>2</v>
      </c>
      <c r="B90" s="67" t="s">
        <v>167</v>
      </c>
      <c r="C90" s="65" t="str">
        <f t="shared" si="6"/>
        <v>ВВГ 3х4 (синий; ж-зеленый; белый…) , IEK</v>
      </c>
      <c r="D90" s="27" t="s">
        <v>16</v>
      </c>
      <c r="E90" s="21">
        <v>15</v>
      </c>
      <c r="F90" s="21" t="s">
        <v>130</v>
      </c>
      <c r="G90" s="21">
        <f t="shared" si="5"/>
        <v>105</v>
      </c>
      <c r="H90" s="158" t="s">
        <v>439</v>
      </c>
      <c r="K90" s="68" t="s">
        <v>169</v>
      </c>
    </row>
    <row r="91" spans="1:11" s="19" customFormat="1" ht="30" x14ac:dyDescent="0.25">
      <c r="A91" s="21">
        <v>3</v>
      </c>
      <c r="B91" s="67" t="s">
        <v>167</v>
      </c>
      <c r="C91" s="65" t="str">
        <f t="shared" si="6"/>
        <v>ВВГ 3х2,5 (синий; ж-зеленый; белый…) , IEK</v>
      </c>
      <c r="D91" s="27" t="s">
        <v>16</v>
      </c>
      <c r="E91" s="21">
        <v>10</v>
      </c>
      <c r="F91" s="21" t="s">
        <v>130</v>
      </c>
      <c r="G91" s="21">
        <f t="shared" si="5"/>
        <v>70</v>
      </c>
      <c r="H91" s="158" t="s">
        <v>439</v>
      </c>
      <c r="K91" s="68" t="s">
        <v>168</v>
      </c>
    </row>
    <row r="92" spans="1:11" s="19" customFormat="1" ht="30" x14ac:dyDescent="0.25">
      <c r="A92" s="21">
        <v>4</v>
      </c>
      <c r="B92" s="67" t="s">
        <v>167</v>
      </c>
      <c r="C92" s="65" t="str">
        <f t="shared" si="6"/>
        <v>ВВГ 3х1,5 (синий; ж-зеленый; белый…) , IEK</v>
      </c>
      <c r="D92" s="27" t="s">
        <v>16</v>
      </c>
      <c r="E92" s="21">
        <v>20</v>
      </c>
      <c r="F92" s="21" t="s">
        <v>130</v>
      </c>
      <c r="G92" s="21">
        <f t="shared" si="5"/>
        <v>140</v>
      </c>
      <c r="H92" s="158" t="s">
        <v>439</v>
      </c>
      <c r="K92" s="68" t="s">
        <v>170</v>
      </c>
    </row>
    <row r="93" spans="1:11" s="19" customFormat="1" ht="45" x14ac:dyDescent="0.25">
      <c r="A93" s="21">
        <v>5</v>
      </c>
      <c r="B93" s="67" t="s">
        <v>167</v>
      </c>
      <c r="C93" s="65" t="str">
        <f t="shared" si="6"/>
        <v>ВВГ 4х1,5 (синий; ж-зеленый; белый, коричневый…) , IEK</v>
      </c>
      <c r="D93" s="27" t="s">
        <v>16</v>
      </c>
      <c r="E93" s="21">
        <v>2</v>
      </c>
      <c r="F93" s="21" t="s">
        <v>130</v>
      </c>
      <c r="G93" s="21">
        <f t="shared" si="5"/>
        <v>14</v>
      </c>
      <c r="H93" s="158" t="s">
        <v>439</v>
      </c>
      <c r="K93" s="68" t="s">
        <v>173</v>
      </c>
    </row>
    <row r="94" spans="1:11" s="19" customFormat="1" x14ac:dyDescent="0.25">
      <c r="A94" s="21">
        <v>6</v>
      </c>
      <c r="B94" s="67" t="s">
        <v>171</v>
      </c>
      <c r="C94" s="65" t="str">
        <f t="shared" si="6"/>
        <v>ПВС 4х2,5 , IEK</v>
      </c>
      <c r="D94" s="27" t="s">
        <v>16</v>
      </c>
      <c r="E94" s="21">
        <v>3</v>
      </c>
      <c r="F94" s="21" t="s">
        <v>130</v>
      </c>
      <c r="G94" s="21">
        <f t="shared" si="5"/>
        <v>21</v>
      </c>
      <c r="H94" s="158" t="s">
        <v>439</v>
      </c>
      <c r="K94" s="68" t="s">
        <v>172</v>
      </c>
    </row>
    <row r="95" spans="1:11" s="19" customFormat="1" x14ac:dyDescent="0.25">
      <c r="A95" s="21">
        <v>7</v>
      </c>
      <c r="B95" s="67" t="s">
        <v>171</v>
      </c>
      <c r="C95" s="65" t="str">
        <f t="shared" si="6"/>
        <v>ПВС 3х0,75 , IEK</v>
      </c>
      <c r="D95" s="27" t="s">
        <v>16</v>
      </c>
      <c r="E95" s="21">
        <v>60</v>
      </c>
      <c r="F95" s="21" t="s">
        <v>130</v>
      </c>
      <c r="G95" s="21">
        <f t="shared" si="5"/>
        <v>420</v>
      </c>
      <c r="H95" s="158" t="s">
        <v>439</v>
      </c>
      <c r="K95" s="68" t="s">
        <v>178</v>
      </c>
    </row>
    <row r="96" spans="1:11" s="19" customFormat="1" x14ac:dyDescent="0.25">
      <c r="A96" s="21">
        <v>8</v>
      </c>
      <c r="B96" s="67" t="s">
        <v>171</v>
      </c>
      <c r="C96" s="65" t="str">
        <f t="shared" si="6"/>
        <v>ПВС 5х0,75 , IEK</v>
      </c>
      <c r="D96" s="27" t="s">
        <v>16</v>
      </c>
      <c r="E96" s="21">
        <v>8</v>
      </c>
      <c r="F96" s="21" t="s">
        <v>130</v>
      </c>
      <c r="G96" s="21">
        <f t="shared" si="5"/>
        <v>56</v>
      </c>
      <c r="H96" s="158" t="s">
        <v>439</v>
      </c>
      <c r="K96" s="68" t="s">
        <v>329</v>
      </c>
    </row>
    <row r="97" spans="1:11" s="19" customFormat="1" x14ac:dyDescent="0.25">
      <c r="A97" s="21">
        <v>9</v>
      </c>
      <c r="B97" s="67" t="s">
        <v>171</v>
      </c>
      <c r="C97" s="65" t="str">
        <f t="shared" si="6"/>
        <v>ПВ3 1х2,5 (белый) , IEK</v>
      </c>
      <c r="D97" s="27" t="s">
        <v>16</v>
      </c>
      <c r="E97" s="21">
        <v>10</v>
      </c>
      <c r="F97" s="21" t="s">
        <v>130</v>
      </c>
      <c r="G97" s="21">
        <f t="shared" si="5"/>
        <v>70</v>
      </c>
      <c r="H97" s="158" t="s">
        <v>439</v>
      </c>
      <c r="K97" s="68" t="s">
        <v>179</v>
      </c>
    </row>
    <row r="98" spans="1:11" s="19" customFormat="1" x14ac:dyDescent="0.25">
      <c r="A98" s="21">
        <v>10</v>
      </c>
      <c r="B98" s="67" t="s">
        <v>180</v>
      </c>
      <c r="C98" s="65" t="str">
        <f t="shared" si="6"/>
        <v xml:space="preserve"> ПВ3 1х2,5 (синий), IEK</v>
      </c>
      <c r="D98" s="27" t="s">
        <v>16</v>
      </c>
      <c r="E98" s="21">
        <v>3</v>
      </c>
      <c r="F98" s="21" t="s">
        <v>130</v>
      </c>
      <c r="G98" s="21">
        <f t="shared" si="5"/>
        <v>21</v>
      </c>
      <c r="H98" s="158" t="s">
        <v>439</v>
      </c>
      <c r="K98" s="68" t="s">
        <v>181</v>
      </c>
    </row>
    <row r="99" spans="1:11" s="19" customFormat="1" x14ac:dyDescent="0.25">
      <c r="A99" s="21">
        <v>11</v>
      </c>
      <c r="B99" s="67" t="s">
        <v>171</v>
      </c>
      <c r="C99" s="65" t="str">
        <f t="shared" si="6"/>
        <v>ПВ3 1х0,75 (белый) , IEK</v>
      </c>
      <c r="D99" s="27" t="s">
        <v>16</v>
      </c>
      <c r="E99" s="21">
        <v>25</v>
      </c>
      <c r="F99" s="21" t="s">
        <v>130</v>
      </c>
      <c r="G99" s="21">
        <f t="shared" si="5"/>
        <v>175</v>
      </c>
      <c r="H99" s="158" t="s">
        <v>439</v>
      </c>
      <c r="K99" s="68" t="s">
        <v>182</v>
      </c>
    </row>
    <row r="100" spans="1:11" s="19" customFormat="1" x14ac:dyDescent="0.25">
      <c r="A100" s="21">
        <v>12</v>
      </c>
      <c r="B100" s="67" t="s">
        <v>171</v>
      </c>
      <c r="C100" s="65" t="str">
        <f t="shared" si="6"/>
        <v>ПВ3 1х0,75 (синий), IEK</v>
      </c>
      <c r="D100" s="27" t="s">
        <v>16</v>
      </c>
      <c r="E100" s="21">
        <v>5</v>
      </c>
      <c r="F100" s="21" t="s">
        <v>130</v>
      </c>
      <c r="G100" s="21">
        <f t="shared" si="5"/>
        <v>35</v>
      </c>
      <c r="H100" s="158" t="s">
        <v>439</v>
      </c>
      <c r="K100" s="68" t="s">
        <v>183</v>
      </c>
    </row>
    <row r="101" spans="1:11" s="19" customFormat="1" ht="30" x14ac:dyDescent="0.25">
      <c r="A101" s="21">
        <v>13</v>
      </c>
      <c r="B101" s="67" t="s">
        <v>171</v>
      </c>
      <c r="C101" s="65" t="str">
        <f t="shared" si="6"/>
        <v>ПВ3 1х6 (желто-зеленый), IEK</v>
      </c>
      <c r="D101" s="27" t="s">
        <v>16</v>
      </c>
      <c r="E101" s="21">
        <v>15</v>
      </c>
      <c r="F101" s="21" t="s">
        <v>130</v>
      </c>
      <c r="G101" s="21">
        <f t="shared" si="5"/>
        <v>105</v>
      </c>
      <c r="H101" s="158" t="s">
        <v>439</v>
      </c>
      <c r="K101" s="68" t="s">
        <v>184</v>
      </c>
    </row>
    <row r="102" spans="1:11" s="19" customFormat="1" ht="30" x14ac:dyDescent="0.25">
      <c r="A102" s="21">
        <v>14</v>
      </c>
      <c r="B102" s="67" t="s">
        <v>186</v>
      </c>
      <c r="C102" s="65" t="str">
        <f t="shared" si="6"/>
        <v>НШвИ 0,75-8,0 (100шт/уп.), IEK</v>
      </c>
      <c r="D102" s="27" t="s">
        <v>16</v>
      </c>
      <c r="E102" s="21">
        <v>2</v>
      </c>
      <c r="F102" s="21" t="s">
        <v>185</v>
      </c>
      <c r="G102" s="21">
        <f t="shared" si="5"/>
        <v>14</v>
      </c>
      <c r="H102" s="158" t="s">
        <v>438</v>
      </c>
      <c r="K102" s="68" t="s">
        <v>191</v>
      </c>
    </row>
    <row r="103" spans="1:11" s="19" customFormat="1" ht="30" x14ac:dyDescent="0.25">
      <c r="A103" s="21">
        <v>15</v>
      </c>
      <c r="B103" s="67" t="s">
        <v>186</v>
      </c>
      <c r="C103" s="65" t="str">
        <f t="shared" si="6"/>
        <v>НШвИ 2х0.75-10 НГИ2 (50шт/уп.), IEK</v>
      </c>
      <c r="D103" s="27" t="s">
        <v>16</v>
      </c>
      <c r="E103" s="21">
        <v>1</v>
      </c>
      <c r="F103" s="21" t="s">
        <v>185</v>
      </c>
      <c r="G103" s="21">
        <f t="shared" si="5"/>
        <v>7</v>
      </c>
      <c r="H103" s="158" t="s">
        <v>438</v>
      </c>
      <c r="K103" s="68" t="s">
        <v>190</v>
      </c>
    </row>
    <row r="104" spans="1:11" s="19" customFormat="1" ht="30" x14ac:dyDescent="0.25">
      <c r="A104" s="21">
        <v>16</v>
      </c>
      <c r="B104" s="67" t="s">
        <v>186</v>
      </c>
      <c r="C104" s="65" t="str">
        <f t="shared" si="6"/>
        <v>НШвИ 2,5-8,2 (100шт/уп.), IEK</v>
      </c>
      <c r="D104" s="27" t="s">
        <v>16</v>
      </c>
      <c r="E104" s="21">
        <v>1</v>
      </c>
      <c r="F104" s="21" t="s">
        <v>185</v>
      </c>
      <c r="G104" s="21">
        <f t="shared" si="5"/>
        <v>7</v>
      </c>
      <c r="H104" s="158" t="s">
        <v>438</v>
      </c>
      <c r="K104" s="68" t="s">
        <v>189</v>
      </c>
    </row>
    <row r="105" spans="1:11" s="19" customFormat="1" ht="30" x14ac:dyDescent="0.25">
      <c r="A105" s="21">
        <v>17</v>
      </c>
      <c r="B105" s="67" t="s">
        <v>186</v>
      </c>
      <c r="C105" s="65" t="str">
        <f t="shared" si="6"/>
        <v>НШвИ 2х2.5-12 НГИ2 (50шт/уп.), IEK</v>
      </c>
      <c r="D105" s="27" t="s">
        <v>16</v>
      </c>
      <c r="E105" s="21">
        <v>1</v>
      </c>
      <c r="F105" s="21" t="s">
        <v>185</v>
      </c>
      <c r="G105" s="21">
        <f t="shared" si="5"/>
        <v>7</v>
      </c>
      <c r="H105" s="158" t="s">
        <v>438</v>
      </c>
      <c r="K105" s="68" t="s">
        <v>188</v>
      </c>
    </row>
    <row r="106" spans="1:11" s="19" customFormat="1" x14ac:dyDescent="0.25">
      <c r="A106" s="21">
        <v>18</v>
      </c>
      <c r="B106" s="69" t="s">
        <v>187</v>
      </c>
      <c r="C106" s="65" t="str">
        <f t="shared" si="6"/>
        <v>НКИ 6-8, IEK</v>
      </c>
      <c r="D106" s="27" t="s">
        <v>16</v>
      </c>
      <c r="E106" s="21">
        <v>10</v>
      </c>
      <c r="F106" s="21" t="s">
        <v>100</v>
      </c>
      <c r="G106" s="21">
        <f t="shared" si="5"/>
        <v>70</v>
      </c>
      <c r="H106" s="158" t="s">
        <v>438</v>
      </c>
      <c r="K106" s="68" t="s">
        <v>192</v>
      </c>
    </row>
    <row r="107" spans="1:11" s="19" customFormat="1" ht="18.75" x14ac:dyDescent="0.25">
      <c r="A107" s="112" t="s">
        <v>198</v>
      </c>
      <c r="B107" s="113"/>
      <c r="C107" s="114"/>
      <c r="D107" s="113"/>
      <c r="E107" s="113"/>
      <c r="F107" s="113"/>
      <c r="G107" s="113"/>
      <c r="H107" s="115"/>
      <c r="J107" s="56"/>
    </row>
    <row r="108" spans="1:11" s="19" customFormat="1" ht="45" x14ac:dyDescent="0.25">
      <c r="A108" s="21">
        <v>1</v>
      </c>
      <c r="B108" s="67" t="s">
        <v>195</v>
      </c>
      <c r="C108" s="65" t="str">
        <f>K108&amp;", IEK"</f>
        <v>Производитель - на усмотрение организаторов, IEK</v>
      </c>
      <c r="D108" s="27" t="s">
        <v>16</v>
      </c>
      <c r="E108" s="21">
        <v>50</v>
      </c>
      <c r="F108" s="21" t="s">
        <v>100</v>
      </c>
      <c r="G108" s="21">
        <f t="shared" si="5"/>
        <v>350</v>
      </c>
      <c r="H108" s="8" t="s">
        <v>438</v>
      </c>
      <c r="K108" s="66" t="s">
        <v>312</v>
      </c>
    </row>
    <row r="109" spans="1:11" s="19" customFormat="1" ht="45" x14ac:dyDescent="0.25">
      <c r="A109" s="21">
        <v>2</v>
      </c>
      <c r="B109" s="67" t="s">
        <v>196</v>
      </c>
      <c r="C109" s="65" t="str">
        <f>K109&amp;", IEK"</f>
        <v>Производитель - на усмотрение организаторов, IEK</v>
      </c>
      <c r="D109" s="27" t="s">
        <v>16</v>
      </c>
      <c r="E109" s="21">
        <v>100</v>
      </c>
      <c r="F109" s="21" t="s">
        <v>100</v>
      </c>
      <c r="G109" s="21">
        <f t="shared" si="5"/>
        <v>700</v>
      </c>
      <c r="H109" s="8" t="s">
        <v>438</v>
      </c>
      <c r="K109" s="66" t="s">
        <v>312</v>
      </c>
    </row>
    <row r="110" spans="1:11" s="19" customFormat="1" ht="45" x14ac:dyDescent="0.25">
      <c r="A110" s="21">
        <v>3</v>
      </c>
      <c r="B110" s="67" t="s">
        <v>197</v>
      </c>
      <c r="C110" s="65" t="str">
        <f>K110&amp;", IEK"</f>
        <v>Производитель - на усмотрение организаторов, IEK</v>
      </c>
      <c r="D110" s="27" t="s">
        <v>16</v>
      </c>
      <c r="E110" s="21">
        <v>100</v>
      </c>
      <c r="F110" s="21" t="s">
        <v>100</v>
      </c>
      <c r="G110" s="21">
        <f t="shared" si="5"/>
        <v>700</v>
      </c>
      <c r="H110" s="8" t="s">
        <v>438</v>
      </c>
      <c r="K110" s="66" t="s">
        <v>312</v>
      </c>
    </row>
    <row r="111" spans="1:11" s="19" customFormat="1" ht="60" x14ac:dyDescent="0.25">
      <c r="A111" s="12">
        <v>4</v>
      </c>
      <c r="B111" s="67" t="s">
        <v>199</v>
      </c>
      <c r="C111" s="65" t="str">
        <f>K111&amp;", IEK"</f>
        <v>для крепления открытой проводки, диаметр зависит от провода ПВС 3х0,75 (4,5,6мм), IEK</v>
      </c>
      <c r="D111" s="27" t="s">
        <v>16</v>
      </c>
      <c r="E111" s="12">
        <v>100</v>
      </c>
      <c r="F111" s="21" t="s">
        <v>100</v>
      </c>
      <c r="G111" s="21">
        <f t="shared" si="5"/>
        <v>700</v>
      </c>
      <c r="H111" s="8" t="s">
        <v>438</v>
      </c>
      <c r="K111" s="66" t="s">
        <v>200</v>
      </c>
    </row>
    <row r="112" spans="1:11" ht="20.25" x14ac:dyDescent="0.25">
      <c r="A112" s="75" t="s">
        <v>13</v>
      </c>
      <c r="B112" s="76"/>
      <c r="C112" s="111"/>
      <c r="D112" s="76"/>
      <c r="E112" s="76"/>
      <c r="F112" s="76"/>
      <c r="G112" s="76"/>
      <c r="H112" s="76"/>
      <c r="J112" s="56"/>
    </row>
    <row r="113" spans="1:10" ht="60" x14ac:dyDescent="0.25">
      <c r="A113" s="9" t="s">
        <v>12</v>
      </c>
      <c r="B113" s="8" t="s">
        <v>11</v>
      </c>
      <c r="C113" s="9" t="s">
        <v>10</v>
      </c>
      <c r="D113" s="8" t="s">
        <v>9</v>
      </c>
      <c r="E113" s="8" t="s">
        <v>101</v>
      </c>
      <c r="F113" s="8" t="s">
        <v>7</v>
      </c>
      <c r="G113" s="8" t="s">
        <v>102</v>
      </c>
      <c r="H113" s="8" t="s">
        <v>24</v>
      </c>
      <c r="J113" s="56"/>
    </row>
    <row r="114" spans="1:10" x14ac:dyDescent="0.25">
      <c r="A114" s="6">
        <v>1</v>
      </c>
      <c r="B114" s="7" t="s">
        <v>1</v>
      </c>
      <c r="C114" s="5" t="s">
        <v>203</v>
      </c>
      <c r="D114" s="3" t="s">
        <v>2</v>
      </c>
      <c r="E114" s="6">
        <v>1</v>
      </c>
      <c r="F114" s="21" t="s">
        <v>100</v>
      </c>
      <c r="G114" s="3">
        <v>14</v>
      </c>
      <c r="H114" s="3" t="s">
        <v>436</v>
      </c>
      <c r="J114" s="56"/>
    </row>
    <row r="115" spans="1:10" x14ac:dyDescent="0.25">
      <c r="A115" s="3">
        <v>2</v>
      </c>
      <c r="B115" s="2" t="s">
        <v>201</v>
      </c>
      <c r="C115" s="5" t="s">
        <v>203</v>
      </c>
      <c r="D115" s="3" t="s">
        <v>2</v>
      </c>
      <c r="E115" s="3">
        <v>1</v>
      </c>
      <c r="F115" s="21" t="s">
        <v>100</v>
      </c>
      <c r="G115" s="3">
        <v>7</v>
      </c>
      <c r="H115" s="3" t="s">
        <v>436</v>
      </c>
      <c r="J115" s="56"/>
    </row>
    <row r="116" spans="1:10" x14ac:dyDescent="0.25">
      <c r="A116" s="3">
        <v>3</v>
      </c>
      <c r="B116" s="2" t="s">
        <v>202</v>
      </c>
      <c r="C116" s="5" t="s">
        <v>203</v>
      </c>
      <c r="D116" s="3" t="s">
        <v>2</v>
      </c>
      <c r="E116" s="3">
        <v>1</v>
      </c>
      <c r="F116" s="21" t="s">
        <v>100</v>
      </c>
      <c r="G116" s="3">
        <v>7</v>
      </c>
      <c r="H116" s="3" t="s">
        <v>436</v>
      </c>
      <c r="J116" s="56"/>
    </row>
    <row r="117" spans="1:10" ht="20.25" x14ac:dyDescent="0.3">
      <c r="A117" s="119" t="s">
        <v>41</v>
      </c>
      <c r="B117" s="120"/>
      <c r="C117" s="120"/>
      <c r="D117" s="120"/>
      <c r="E117" s="120"/>
      <c r="F117" s="120"/>
      <c r="G117" s="120"/>
      <c r="H117" s="121"/>
      <c r="J117" s="56"/>
    </row>
    <row r="118" spans="1:10" ht="60" x14ac:dyDescent="0.25">
      <c r="A118" s="20" t="s">
        <v>12</v>
      </c>
      <c r="B118" s="3" t="s">
        <v>11</v>
      </c>
      <c r="C118" s="9" t="s">
        <v>10</v>
      </c>
      <c r="D118" s="3" t="s">
        <v>9</v>
      </c>
      <c r="E118" s="8" t="s">
        <v>101</v>
      </c>
      <c r="F118" s="8" t="s">
        <v>7</v>
      </c>
      <c r="G118" s="8" t="s">
        <v>102</v>
      </c>
      <c r="H118" s="8" t="s">
        <v>24</v>
      </c>
      <c r="J118" s="56"/>
    </row>
    <row r="119" spans="1:10" ht="30" x14ac:dyDescent="0.25">
      <c r="A119" s="3">
        <v>1</v>
      </c>
      <c r="B119" s="2" t="s">
        <v>204</v>
      </c>
      <c r="C119" s="9" t="s">
        <v>312</v>
      </c>
      <c r="D119" s="3" t="s">
        <v>16</v>
      </c>
      <c r="E119" s="3">
        <v>1</v>
      </c>
      <c r="F119" s="21" t="s">
        <v>100</v>
      </c>
      <c r="G119" s="21">
        <v>7</v>
      </c>
      <c r="H119" s="3" t="s">
        <v>438</v>
      </c>
      <c r="J119" s="56"/>
    </row>
    <row r="120" spans="1:10" ht="30" x14ac:dyDescent="0.25">
      <c r="A120" s="3">
        <v>2</v>
      </c>
      <c r="B120" s="2" t="s">
        <v>205</v>
      </c>
      <c r="C120" s="9" t="s">
        <v>312</v>
      </c>
      <c r="D120" s="3" t="s">
        <v>16</v>
      </c>
      <c r="E120" s="3">
        <v>1</v>
      </c>
      <c r="F120" s="21" t="s">
        <v>100</v>
      </c>
      <c r="G120" s="21">
        <v>7</v>
      </c>
      <c r="H120" s="3" t="s">
        <v>438</v>
      </c>
      <c r="J120" s="56"/>
    </row>
    <row r="121" spans="1:10" s="19" customFormat="1" ht="30" x14ac:dyDescent="0.25">
      <c r="A121" s="3">
        <v>3</v>
      </c>
      <c r="B121" s="2" t="s">
        <v>206</v>
      </c>
      <c r="C121" s="9" t="s">
        <v>312</v>
      </c>
      <c r="D121" s="3" t="s">
        <v>16</v>
      </c>
      <c r="E121" s="3">
        <v>1</v>
      </c>
      <c r="F121" s="21" t="s">
        <v>100</v>
      </c>
      <c r="G121" s="21">
        <v>7</v>
      </c>
      <c r="H121" s="3" t="s">
        <v>438</v>
      </c>
      <c r="J121" s="56"/>
    </row>
    <row r="122" spans="1:10" x14ac:dyDescent="0.25">
      <c r="A122" s="3">
        <v>4</v>
      </c>
      <c r="B122" s="2" t="s">
        <v>285</v>
      </c>
      <c r="C122" s="5" t="s">
        <v>207</v>
      </c>
      <c r="D122" s="3" t="s">
        <v>16</v>
      </c>
      <c r="E122" s="3">
        <v>2</v>
      </c>
      <c r="F122" s="21" t="s">
        <v>185</v>
      </c>
      <c r="G122" s="21">
        <v>2</v>
      </c>
      <c r="H122" s="3" t="s">
        <v>438</v>
      </c>
      <c r="J122" s="56"/>
    </row>
    <row r="123" spans="1:10" ht="30" x14ac:dyDescent="0.25">
      <c r="A123" s="3">
        <v>5</v>
      </c>
      <c r="B123" s="2" t="s">
        <v>208</v>
      </c>
      <c r="C123" s="9" t="s">
        <v>312</v>
      </c>
      <c r="D123" s="3" t="s">
        <v>16</v>
      </c>
      <c r="E123" s="3">
        <v>1</v>
      </c>
      <c r="F123" s="21" t="s">
        <v>100</v>
      </c>
      <c r="G123" s="21">
        <v>7</v>
      </c>
      <c r="H123" s="3" t="s">
        <v>438</v>
      </c>
      <c r="J123" s="56"/>
    </row>
    <row r="124" spans="1:10" s="53" customFormat="1" ht="45" x14ac:dyDescent="0.25">
      <c r="A124" s="3">
        <v>6</v>
      </c>
      <c r="B124" s="41" t="s">
        <v>304</v>
      </c>
      <c r="C124" s="9" t="s">
        <v>264</v>
      </c>
      <c r="D124" s="3" t="s">
        <v>16</v>
      </c>
      <c r="E124" s="3">
        <v>1</v>
      </c>
      <c r="F124" s="21" t="s">
        <v>100</v>
      </c>
      <c r="G124" s="21">
        <v>2</v>
      </c>
      <c r="H124" s="3" t="s">
        <v>438</v>
      </c>
      <c r="J124" s="56"/>
    </row>
    <row r="125" spans="1:10" s="53" customFormat="1" ht="45" x14ac:dyDescent="0.25">
      <c r="A125" s="3">
        <v>7</v>
      </c>
      <c r="B125" s="41" t="s">
        <v>309</v>
      </c>
      <c r="C125" s="9" t="s">
        <v>305</v>
      </c>
      <c r="D125" s="3" t="s">
        <v>16</v>
      </c>
      <c r="E125" s="3">
        <v>1</v>
      </c>
      <c r="F125" s="21" t="s">
        <v>100</v>
      </c>
      <c r="G125" s="21">
        <v>2</v>
      </c>
      <c r="H125" s="3" t="s">
        <v>438</v>
      </c>
      <c r="J125" s="56"/>
    </row>
    <row r="126" spans="1:10" s="53" customFormat="1" ht="45" x14ac:dyDescent="0.25">
      <c r="A126" s="3">
        <v>8</v>
      </c>
      <c r="B126" s="41" t="s">
        <v>306</v>
      </c>
      <c r="C126" s="9" t="s">
        <v>264</v>
      </c>
      <c r="D126" s="3" t="s">
        <v>16</v>
      </c>
      <c r="E126" s="3">
        <v>1</v>
      </c>
      <c r="F126" s="21" t="s">
        <v>185</v>
      </c>
      <c r="G126" s="21">
        <v>2</v>
      </c>
      <c r="H126" s="3" t="s">
        <v>438</v>
      </c>
      <c r="J126" s="56"/>
    </row>
    <row r="127" spans="1:10" s="53" customFormat="1" ht="45" x14ac:dyDescent="0.25">
      <c r="A127" s="3">
        <v>9</v>
      </c>
      <c r="B127" s="41" t="s">
        <v>307</v>
      </c>
      <c r="C127" s="9" t="s">
        <v>264</v>
      </c>
      <c r="D127" s="3" t="s">
        <v>16</v>
      </c>
      <c r="E127" s="3">
        <v>1</v>
      </c>
      <c r="F127" s="21" t="s">
        <v>100</v>
      </c>
      <c r="G127" s="21">
        <v>2</v>
      </c>
      <c r="H127" s="3" t="s">
        <v>438</v>
      </c>
      <c r="J127" s="56"/>
    </row>
    <row r="128" spans="1:10" s="53" customFormat="1" ht="45" x14ac:dyDescent="0.25">
      <c r="A128" s="3">
        <v>10</v>
      </c>
      <c r="B128" s="41" t="s">
        <v>308</v>
      </c>
      <c r="C128" s="9" t="s">
        <v>264</v>
      </c>
      <c r="D128" s="3" t="s">
        <v>16</v>
      </c>
      <c r="E128" s="3">
        <v>1</v>
      </c>
      <c r="F128" s="21" t="s">
        <v>100</v>
      </c>
      <c r="G128" s="21">
        <v>7</v>
      </c>
      <c r="H128" s="3" t="s">
        <v>438</v>
      </c>
      <c r="J128" s="56"/>
    </row>
    <row r="129" spans="1:11" s="19" customFormat="1" ht="45" x14ac:dyDescent="0.25">
      <c r="A129" s="3">
        <v>11</v>
      </c>
      <c r="B129" s="41" t="s">
        <v>310</v>
      </c>
      <c r="C129" s="9" t="s">
        <v>264</v>
      </c>
      <c r="D129" s="3" t="s">
        <v>16</v>
      </c>
      <c r="E129" s="3">
        <v>1</v>
      </c>
      <c r="F129" s="21" t="s">
        <v>100</v>
      </c>
      <c r="G129" s="21">
        <v>1</v>
      </c>
      <c r="H129" s="3" t="s">
        <v>438</v>
      </c>
      <c r="J129" s="56"/>
    </row>
    <row r="130" spans="1:11" s="19" customFormat="1" ht="45" x14ac:dyDescent="0.25">
      <c r="A130" s="3">
        <v>12</v>
      </c>
      <c r="B130" s="41" t="s">
        <v>311</v>
      </c>
      <c r="C130" s="9" t="s">
        <v>264</v>
      </c>
      <c r="D130" s="3" t="s">
        <v>16</v>
      </c>
      <c r="E130" s="3">
        <v>1</v>
      </c>
      <c r="F130" s="21" t="s">
        <v>100</v>
      </c>
      <c r="G130" s="21">
        <v>1</v>
      </c>
      <c r="H130" s="3" t="s">
        <v>438</v>
      </c>
      <c r="J130" s="56"/>
    </row>
    <row r="131" spans="1:11" ht="20.25" x14ac:dyDescent="0.25">
      <c r="A131" s="110" t="s">
        <v>332</v>
      </c>
      <c r="B131" s="117"/>
      <c r="C131" s="117"/>
      <c r="D131" s="117"/>
      <c r="E131" s="117"/>
      <c r="F131" s="117"/>
      <c r="G131" s="117"/>
      <c r="H131" s="118"/>
      <c r="J131" s="56"/>
    </row>
    <row r="132" spans="1:11" ht="20.25" x14ac:dyDescent="0.25">
      <c r="A132" s="75" t="s">
        <v>303</v>
      </c>
      <c r="B132" s="76"/>
      <c r="C132" s="76"/>
      <c r="D132" s="76"/>
      <c r="E132" s="76"/>
      <c r="F132" s="76"/>
      <c r="G132" s="76"/>
      <c r="H132" s="76"/>
      <c r="J132" s="56"/>
    </row>
    <row r="133" spans="1:11" ht="60" x14ac:dyDescent="0.25">
      <c r="A133" s="16" t="s">
        <v>12</v>
      </c>
      <c r="B133" s="60" t="s">
        <v>11</v>
      </c>
      <c r="C133" s="51" t="s">
        <v>10</v>
      </c>
      <c r="D133" s="27" t="s">
        <v>9</v>
      </c>
      <c r="E133" s="12" t="s">
        <v>8</v>
      </c>
      <c r="F133" s="12" t="s">
        <v>7</v>
      </c>
      <c r="G133" s="12" t="s">
        <v>6</v>
      </c>
      <c r="H133" s="12" t="s">
        <v>24</v>
      </c>
      <c r="J133" s="56"/>
    </row>
    <row r="134" spans="1:11" x14ac:dyDescent="0.25">
      <c r="A134" s="50"/>
      <c r="B134" s="61" t="s">
        <v>334</v>
      </c>
      <c r="C134" s="64" t="s">
        <v>333</v>
      </c>
      <c r="D134" s="62" t="s">
        <v>20</v>
      </c>
      <c r="E134" s="44">
        <v>1</v>
      </c>
      <c r="F134" s="44" t="s">
        <v>100</v>
      </c>
      <c r="G134" s="44">
        <v>1</v>
      </c>
      <c r="H134" s="8" t="s">
        <v>437</v>
      </c>
      <c r="J134" s="56"/>
      <c r="K134" s="57"/>
    </row>
    <row r="135" spans="1:11" x14ac:dyDescent="0.25">
      <c r="A135" s="50">
        <v>1</v>
      </c>
      <c r="B135" s="61" t="s">
        <v>77</v>
      </c>
      <c r="C135" s="65" t="str">
        <f t="shared" ref="C135:C156" si="7">K135&amp;", IEK"</f>
        <v>ЩМП-2-0, IEK</v>
      </c>
      <c r="D135" s="62" t="s">
        <v>20</v>
      </c>
      <c r="E135" s="44">
        <v>1</v>
      </c>
      <c r="F135" s="44" t="s">
        <v>100</v>
      </c>
      <c r="G135" s="44">
        <v>1</v>
      </c>
      <c r="H135" s="8" t="s">
        <v>437</v>
      </c>
      <c r="K135" s="58" t="s">
        <v>335</v>
      </c>
    </row>
    <row r="136" spans="1:11" x14ac:dyDescent="0.25">
      <c r="A136" s="50">
        <v>2</v>
      </c>
      <c r="B136" s="61" t="s">
        <v>336</v>
      </c>
      <c r="C136" s="65" t="str">
        <f t="shared" si="7"/>
        <v>оцинкованная 30см, IEK</v>
      </c>
      <c r="D136" s="62" t="s">
        <v>20</v>
      </c>
      <c r="E136" s="44">
        <v>3</v>
      </c>
      <c r="F136" s="44" t="s">
        <v>100</v>
      </c>
      <c r="G136" s="44">
        <v>3</v>
      </c>
      <c r="H136" s="8" t="s">
        <v>437</v>
      </c>
      <c r="K136" s="58" t="s">
        <v>337</v>
      </c>
    </row>
    <row r="137" spans="1:11" s="55" customFormat="1" ht="30" x14ac:dyDescent="0.25">
      <c r="A137" s="50">
        <v>3</v>
      </c>
      <c r="B137" s="61" t="s">
        <v>353</v>
      </c>
      <c r="C137" s="65" t="str">
        <f t="shared" si="7"/>
        <v>перфорированный 25х25, IEK</v>
      </c>
      <c r="D137" s="62"/>
      <c r="E137" s="44">
        <v>2</v>
      </c>
      <c r="F137" s="44" t="s">
        <v>130</v>
      </c>
      <c r="G137" s="44">
        <v>2</v>
      </c>
      <c r="H137" s="8" t="s">
        <v>437</v>
      </c>
      <c r="K137" s="58" t="s">
        <v>354</v>
      </c>
    </row>
    <row r="138" spans="1:11" x14ac:dyDescent="0.25">
      <c r="A138" s="50">
        <v>4</v>
      </c>
      <c r="B138" s="61" t="s">
        <v>338</v>
      </c>
      <c r="C138" s="65" t="str">
        <f t="shared" si="7"/>
        <v>2Р, С25, IEK</v>
      </c>
      <c r="D138" s="62" t="s">
        <v>20</v>
      </c>
      <c r="E138" s="44">
        <v>1</v>
      </c>
      <c r="F138" s="44" t="s">
        <v>100</v>
      </c>
      <c r="G138" s="44">
        <v>1</v>
      </c>
      <c r="H138" s="8" t="s">
        <v>437</v>
      </c>
      <c r="K138" s="58" t="s">
        <v>339</v>
      </c>
    </row>
    <row r="139" spans="1:11" x14ac:dyDescent="0.25">
      <c r="A139" s="50">
        <v>5</v>
      </c>
      <c r="B139" s="61" t="s">
        <v>338</v>
      </c>
      <c r="C139" s="65" t="str">
        <f t="shared" si="7"/>
        <v>1Р, С10, IEK</v>
      </c>
      <c r="D139" s="62" t="s">
        <v>20</v>
      </c>
      <c r="E139" s="44">
        <v>1</v>
      </c>
      <c r="F139" s="44" t="s">
        <v>100</v>
      </c>
      <c r="G139" s="44">
        <v>1</v>
      </c>
      <c r="H139" s="8" t="s">
        <v>437</v>
      </c>
      <c r="K139" s="58" t="s">
        <v>340</v>
      </c>
    </row>
    <row r="140" spans="1:11" x14ac:dyDescent="0.25">
      <c r="A140" s="50">
        <v>6</v>
      </c>
      <c r="B140" s="61" t="s">
        <v>338</v>
      </c>
      <c r="C140" s="65" t="str">
        <f t="shared" si="7"/>
        <v>1Р, С6, IEK</v>
      </c>
      <c r="D140" s="62" t="s">
        <v>20</v>
      </c>
      <c r="E140" s="44">
        <v>1</v>
      </c>
      <c r="F140" s="44" t="s">
        <v>100</v>
      </c>
      <c r="G140" s="44">
        <v>1</v>
      </c>
      <c r="H140" s="8" t="s">
        <v>437</v>
      </c>
      <c r="K140" s="58" t="s">
        <v>341</v>
      </c>
    </row>
    <row r="141" spans="1:11" x14ac:dyDescent="0.25">
      <c r="A141" s="50">
        <v>7</v>
      </c>
      <c r="B141" s="61" t="s">
        <v>342</v>
      </c>
      <c r="C141" s="65" t="str">
        <f t="shared" si="7"/>
        <v>230В AC/12-28В DC, IEK</v>
      </c>
      <c r="D141" s="62" t="s">
        <v>20</v>
      </c>
      <c r="E141" s="44">
        <v>1</v>
      </c>
      <c r="F141" s="44" t="s">
        <v>100</v>
      </c>
      <c r="G141" s="44">
        <v>1</v>
      </c>
      <c r="H141" s="8" t="s">
        <v>437</v>
      </c>
      <c r="K141" s="58" t="s">
        <v>343</v>
      </c>
    </row>
    <row r="142" spans="1:11" ht="60" x14ac:dyDescent="0.25">
      <c r="A142" s="50">
        <v>8</v>
      </c>
      <c r="B142" s="61" t="s">
        <v>138</v>
      </c>
      <c r="C142" s="65" t="str">
        <f t="shared" si="7"/>
        <v>8-12 входов, не менее 6 выходов, наличие протокола Modbus "A/+","B/-", IEK</v>
      </c>
      <c r="D142" s="62" t="s">
        <v>20</v>
      </c>
      <c r="E142" s="44">
        <v>1</v>
      </c>
      <c r="F142" s="44" t="s">
        <v>100</v>
      </c>
      <c r="G142" s="44">
        <v>1</v>
      </c>
      <c r="H142" s="8" t="s">
        <v>437</v>
      </c>
      <c r="K142" s="59" t="s">
        <v>356</v>
      </c>
    </row>
    <row r="143" spans="1:11" ht="45" x14ac:dyDescent="0.25">
      <c r="A143" s="50">
        <v>9</v>
      </c>
      <c r="B143" s="61" t="s">
        <v>344</v>
      </c>
      <c r="C143" s="65" t="str">
        <f t="shared" si="7"/>
        <v>12-28В DC, наличие протокола Modbus "A/+","B/-", 7'; 9,7', IEK</v>
      </c>
      <c r="D143" s="62" t="s">
        <v>20</v>
      </c>
      <c r="E143" s="44">
        <v>1</v>
      </c>
      <c r="F143" s="44" t="s">
        <v>100</v>
      </c>
      <c r="G143" s="44">
        <v>1</v>
      </c>
      <c r="H143" s="8" t="s">
        <v>437</v>
      </c>
      <c r="K143" s="59" t="s">
        <v>355</v>
      </c>
    </row>
    <row r="144" spans="1:11" s="55" customFormat="1" x14ac:dyDescent="0.25">
      <c r="A144" s="50">
        <v>10</v>
      </c>
      <c r="B144" s="61" t="s">
        <v>357</v>
      </c>
      <c r="C144" s="65" t="str">
        <f t="shared" si="7"/>
        <v>DB-9F, IEK</v>
      </c>
      <c r="D144" s="62" t="s">
        <v>16</v>
      </c>
      <c r="E144" s="44">
        <v>1</v>
      </c>
      <c r="F144" s="44" t="s">
        <v>100</v>
      </c>
      <c r="G144" s="44">
        <v>1</v>
      </c>
      <c r="H144" s="8" t="s">
        <v>437</v>
      </c>
      <c r="K144" s="59" t="s">
        <v>358</v>
      </c>
    </row>
    <row r="145" spans="1:11" s="55" customFormat="1" x14ac:dyDescent="0.25">
      <c r="A145" s="50">
        <v>11</v>
      </c>
      <c r="B145" s="61" t="s">
        <v>359</v>
      </c>
      <c r="C145" s="65" t="str">
        <f t="shared" si="7"/>
        <v>120-150 Ом, 1 Вт, IEK</v>
      </c>
      <c r="D145" s="62" t="s">
        <v>16</v>
      </c>
      <c r="E145" s="44">
        <v>2</v>
      </c>
      <c r="F145" s="44" t="s">
        <v>100</v>
      </c>
      <c r="G145" s="44">
        <v>2</v>
      </c>
      <c r="H145" s="8" t="s">
        <v>437</v>
      </c>
      <c r="K145" s="59" t="s">
        <v>360</v>
      </c>
    </row>
    <row r="146" spans="1:11" x14ac:dyDescent="0.25">
      <c r="A146" s="50">
        <v>12</v>
      </c>
      <c r="B146" s="61" t="s">
        <v>346</v>
      </c>
      <c r="C146" s="65" t="str">
        <f t="shared" si="7"/>
        <v>на DIN-рейку в корпусе, IEK</v>
      </c>
      <c r="D146" s="62" t="s">
        <v>20</v>
      </c>
      <c r="E146" s="44">
        <v>1</v>
      </c>
      <c r="F146" s="44" t="s">
        <v>100</v>
      </c>
      <c r="G146" s="44">
        <v>1</v>
      </c>
      <c r="H146" s="8" t="s">
        <v>437</v>
      </c>
      <c r="K146" s="58" t="s">
        <v>345</v>
      </c>
    </row>
    <row r="147" spans="1:11" x14ac:dyDescent="0.25">
      <c r="A147" s="50">
        <v>13</v>
      </c>
      <c r="B147" s="61" t="s">
        <v>347</v>
      </c>
      <c r="C147" s="65" t="str">
        <f t="shared" si="7"/>
        <v>230В, Д=22мм, IEK</v>
      </c>
      <c r="D147" s="62" t="s">
        <v>20</v>
      </c>
      <c r="E147" s="44">
        <v>6</v>
      </c>
      <c r="F147" s="44" t="s">
        <v>100</v>
      </c>
      <c r="G147" s="44">
        <v>6</v>
      </c>
      <c r="H147" s="8" t="s">
        <v>437</v>
      </c>
      <c r="K147" s="58" t="s">
        <v>348</v>
      </c>
    </row>
    <row r="148" spans="1:11" x14ac:dyDescent="0.25">
      <c r="A148" s="50">
        <v>14</v>
      </c>
      <c r="B148" s="61" t="s">
        <v>349</v>
      </c>
      <c r="C148" s="65" t="str">
        <f t="shared" si="7"/>
        <v>F/UTP кат. 5E 2х2х0,52, IEK</v>
      </c>
      <c r="D148" s="62" t="s">
        <v>16</v>
      </c>
      <c r="E148" s="44">
        <v>2</v>
      </c>
      <c r="F148" s="44" t="s">
        <v>130</v>
      </c>
      <c r="G148" s="44">
        <v>2</v>
      </c>
      <c r="H148" s="8" t="s">
        <v>437</v>
      </c>
      <c r="K148" s="59" t="s">
        <v>350</v>
      </c>
    </row>
    <row r="149" spans="1:11" x14ac:dyDescent="0.25">
      <c r="A149" s="50">
        <v>15</v>
      </c>
      <c r="B149" s="61" t="s">
        <v>171</v>
      </c>
      <c r="C149" s="65" t="str">
        <f t="shared" si="7"/>
        <v>ПВ1 1х1,5 белый, IEK</v>
      </c>
      <c r="D149" s="62" t="s">
        <v>16</v>
      </c>
      <c r="E149" s="44">
        <v>10</v>
      </c>
      <c r="F149" s="44" t="s">
        <v>130</v>
      </c>
      <c r="G149" s="44">
        <v>10</v>
      </c>
      <c r="H149" s="8" t="s">
        <v>437</v>
      </c>
      <c r="K149" s="58" t="s">
        <v>351</v>
      </c>
    </row>
    <row r="150" spans="1:11" x14ac:dyDescent="0.25">
      <c r="A150" s="50">
        <v>16</v>
      </c>
      <c r="B150" s="61" t="s">
        <v>180</v>
      </c>
      <c r="C150" s="65" t="str">
        <f t="shared" si="7"/>
        <v xml:space="preserve"> ПВ1 1х1,5 синий, IEK</v>
      </c>
      <c r="D150" s="62" t="s">
        <v>16</v>
      </c>
      <c r="E150" s="44">
        <v>3</v>
      </c>
      <c r="F150" s="44" t="s">
        <v>130</v>
      </c>
      <c r="G150" s="44">
        <v>3</v>
      </c>
      <c r="H150" s="8" t="s">
        <v>437</v>
      </c>
      <c r="K150" s="58" t="s">
        <v>352</v>
      </c>
    </row>
    <row r="151" spans="1:11" x14ac:dyDescent="0.25">
      <c r="A151" s="50">
        <v>17</v>
      </c>
      <c r="B151" s="61" t="s">
        <v>180</v>
      </c>
      <c r="C151" s="65" t="str">
        <f t="shared" si="7"/>
        <v>ПВС 3х0,5 , IEK</v>
      </c>
      <c r="D151" s="62" t="s">
        <v>16</v>
      </c>
      <c r="E151" s="44">
        <v>2</v>
      </c>
      <c r="F151" s="44" t="s">
        <v>130</v>
      </c>
      <c r="G151" s="44">
        <v>2</v>
      </c>
      <c r="H151" s="8" t="s">
        <v>437</v>
      </c>
      <c r="K151" s="58" t="s">
        <v>361</v>
      </c>
    </row>
    <row r="152" spans="1:11" x14ac:dyDescent="0.25">
      <c r="A152" s="50">
        <v>18</v>
      </c>
      <c r="B152" s="61" t="s">
        <v>362</v>
      </c>
      <c r="C152" s="65" t="str">
        <f t="shared" si="7"/>
        <v>0,5мм, IEK</v>
      </c>
      <c r="D152" s="62" t="s">
        <v>16</v>
      </c>
      <c r="E152" s="44">
        <v>20</v>
      </c>
      <c r="F152" s="44" t="s">
        <v>100</v>
      </c>
      <c r="G152" s="44">
        <v>20</v>
      </c>
      <c r="H152" s="8" t="s">
        <v>437</v>
      </c>
      <c r="K152" s="58" t="s">
        <v>363</v>
      </c>
    </row>
    <row r="153" spans="1:11" x14ac:dyDescent="0.25">
      <c r="A153" s="50">
        <v>19</v>
      </c>
      <c r="B153" s="61" t="s">
        <v>362</v>
      </c>
      <c r="C153" s="65" t="str">
        <f t="shared" si="7"/>
        <v>1,5мм, IEK</v>
      </c>
      <c r="D153" s="62" t="s">
        <v>16</v>
      </c>
      <c r="E153" s="44">
        <v>50</v>
      </c>
      <c r="F153" s="44" t="s">
        <v>100</v>
      </c>
      <c r="G153" s="44">
        <v>50</v>
      </c>
      <c r="H153" s="8" t="s">
        <v>437</v>
      </c>
      <c r="K153" s="58" t="s">
        <v>364</v>
      </c>
    </row>
    <row r="154" spans="1:11" x14ac:dyDescent="0.25">
      <c r="A154" s="50">
        <v>20</v>
      </c>
      <c r="B154" s="61" t="s">
        <v>362</v>
      </c>
      <c r="C154" s="65" t="str">
        <f t="shared" si="7"/>
        <v>2х1,5мм, IEK</v>
      </c>
      <c r="D154" s="62" t="s">
        <v>16</v>
      </c>
      <c r="E154" s="44">
        <v>20</v>
      </c>
      <c r="F154" s="44" t="s">
        <v>100</v>
      </c>
      <c r="G154" s="44">
        <v>20</v>
      </c>
      <c r="H154" s="8" t="s">
        <v>437</v>
      </c>
      <c r="K154" s="58" t="s">
        <v>365</v>
      </c>
    </row>
    <row r="155" spans="1:11" x14ac:dyDescent="0.25">
      <c r="A155" s="50">
        <v>21</v>
      </c>
      <c r="B155" s="61" t="s">
        <v>366</v>
      </c>
      <c r="C155" s="65" t="str">
        <f t="shared" si="7"/>
        <v>20х20 под хомуты, IEK</v>
      </c>
      <c r="D155" s="62" t="s">
        <v>16</v>
      </c>
      <c r="E155" s="44">
        <v>20</v>
      </c>
      <c r="F155" s="44" t="s">
        <v>100</v>
      </c>
      <c r="G155" s="44">
        <v>20</v>
      </c>
      <c r="H155" s="8" t="s">
        <v>437</v>
      </c>
      <c r="K155" s="58" t="s">
        <v>367</v>
      </c>
    </row>
    <row r="156" spans="1:11" x14ac:dyDescent="0.25">
      <c r="A156" s="50">
        <v>22</v>
      </c>
      <c r="B156" s="61" t="s">
        <v>368</v>
      </c>
      <c r="C156" s="65" t="str">
        <f t="shared" si="7"/>
        <v>2,5-3,6х100-150мм, IEK</v>
      </c>
      <c r="D156" s="62" t="s">
        <v>16</v>
      </c>
      <c r="E156" s="44">
        <v>20</v>
      </c>
      <c r="F156" s="44" t="s">
        <v>100</v>
      </c>
      <c r="G156" s="44">
        <v>20</v>
      </c>
      <c r="H156" s="8" t="s">
        <v>437</v>
      </c>
      <c r="K156" s="58" t="s">
        <v>369</v>
      </c>
    </row>
    <row r="157" spans="1:11" x14ac:dyDescent="0.25">
      <c r="A157" s="50"/>
      <c r="B157" s="46"/>
      <c r="C157" s="63"/>
      <c r="D157" s="46"/>
      <c r="E157" s="44"/>
      <c r="F157" s="44"/>
      <c r="G157" s="44"/>
      <c r="H157" s="8"/>
    </row>
    <row r="158" spans="1:11" x14ac:dyDescent="0.25">
      <c r="A158" s="50"/>
      <c r="B158" s="46"/>
      <c r="C158" s="44"/>
      <c r="D158" s="46"/>
      <c r="E158" s="44"/>
      <c r="F158" s="44"/>
      <c r="G158" s="44"/>
      <c r="H158" s="8"/>
    </row>
    <row r="159" spans="1:11" x14ac:dyDescent="0.25">
      <c r="A159" s="50"/>
      <c r="B159" s="46"/>
      <c r="C159" s="44"/>
      <c r="D159" s="46"/>
      <c r="E159" s="44"/>
      <c r="F159" s="44"/>
      <c r="G159" s="44"/>
      <c r="H159" s="8"/>
    </row>
    <row r="160" spans="1:11" x14ac:dyDescent="0.25">
      <c r="A160" s="50"/>
      <c r="B160" s="46"/>
      <c r="C160" s="44"/>
      <c r="D160" s="46"/>
      <c r="E160" s="44"/>
      <c r="F160" s="44"/>
      <c r="G160" s="44"/>
      <c r="H160" s="8"/>
    </row>
    <row r="161" spans="1:8" x14ac:dyDescent="0.25">
      <c r="A161" s="50"/>
      <c r="B161" s="46"/>
      <c r="C161" s="44"/>
      <c r="D161" s="46"/>
      <c r="E161" s="44"/>
      <c r="F161" s="44"/>
      <c r="G161" s="44"/>
      <c r="H161" s="8"/>
    </row>
  </sheetData>
  <mergeCells count="25">
    <mergeCell ref="A131:H131"/>
    <mergeCell ref="A132:H132"/>
    <mergeCell ref="A1:H1"/>
    <mergeCell ref="A2:H2"/>
    <mergeCell ref="A3:H3"/>
    <mergeCell ref="A4:H4"/>
    <mergeCell ref="A5:H5"/>
    <mergeCell ref="A6:H6"/>
    <mergeCell ref="A117:H117"/>
    <mergeCell ref="A12:H12"/>
    <mergeCell ref="A13:H13"/>
    <mergeCell ref="A14:H14"/>
    <mergeCell ref="A7:H7"/>
    <mergeCell ref="A8:H8"/>
    <mergeCell ref="A9:H9"/>
    <mergeCell ref="A10:H10"/>
    <mergeCell ref="A112:H112"/>
    <mergeCell ref="A11:B11"/>
    <mergeCell ref="C11:H11"/>
    <mergeCell ref="A88:H88"/>
    <mergeCell ref="A107:H107"/>
    <mergeCell ref="A16:H16"/>
    <mergeCell ref="A52:H52"/>
    <mergeCell ref="A72:H72"/>
    <mergeCell ref="A30:H3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31" zoomScaleNormal="100" workbookViewId="0">
      <selection activeCell="K27" sqref="K27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5703125" style="18" customWidth="1"/>
    <col min="6" max="6" width="19.7109375" style="18" bestFit="1" customWidth="1"/>
    <col min="7" max="7" width="29.85546875" style="18" customWidth="1"/>
    <col min="8" max="10" width="8.7109375" style="18" customWidth="1"/>
    <col min="11" max="16384" width="14.42578125" style="18"/>
  </cols>
  <sheetData>
    <row r="1" spans="1:7" x14ac:dyDescent="0.25">
      <c r="A1" s="99"/>
      <c r="B1" s="100"/>
      <c r="C1" s="100"/>
      <c r="D1" s="100"/>
      <c r="E1" s="100"/>
      <c r="F1" s="100"/>
      <c r="G1" s="100"/>
    </row>
    <row r="2" spans="1:7" ht="72" customHeight="1" x14ac:dyDescent="0.25">
      <c r="A2" s="101" t="s">
        <v>194</v>
      </c>
      <c r="B2" s="76"/>
      <c r="C2" s="76"/>
      <c r="D2" s="76"/>
      <c r="E2" s="76"/>
      <c r="F2" s="76"/>
      <c r="G2" s="76"/>
    </row>
    <row r="3" spans="1:7" ht="22.5" customHeight="1" x14ac:dyDescent="0.25">
      <c r="A3" s="75" t="s">
        <v>313</v>
      </c>
      <c r="B3" s="76"/>
      <c r="C3" s="76"/>
      <c r="D3" s="76"/>
      <c r="E3" s="76"/>
      <c r="F3" s="76"/>
      <c r="G3" s="76"/>
    </row>
    <row r="4" spans="1:7" ht="30" x14ac:dyDescent="0.25">
      <c r="A4" s="8" t="s">
        <v>12</v>
      </c>
      <c r="B4" s="8" t="s">
        <v>11</v>
      </c>
      <c r="C4" s="11" t="s">
        <v>10</v>
      </c>
      <c r="D4" s="8" t="s">
        <v>9</v>
      </c>
      <c r="E4" s="8" t="s">
        <v>8</v>
      </c>
      <c r="F4" s="8" t="s">
        <v>7</v>
      </c>
      <c r="G4" s="8" t="s">
        <v>42</v>
      </c>
    </row>
    <row r="5" spans="1:7" ht="45" x14ac:dyDescent="0.25">
      <c r="A5" s="21">
        <v>1</v>
      </c>
      <c r="B5" s="22" t="s">
        <v>45</v>
      </c>
      <c r="C5" s="10" t="s">
        <v>76</v>
      </c>
      <c r="D5" s="15"/>
      <c r="E5" s="15"/>
      <c r="F5" s="15"/>
      <c r="G5" s="159" t="s">
        <v>314</v>
      </c>
    </row>
    <row r="6" spans="1:7" ht="45" x14ac:dyDescent="0.25">
      <c r="A6" s="21">
        <v>2</v>
      </c>
      <c r="B6" s="22" t="s">
        <v>46</v>
      </c>
      <c r="C6" s="10" t="s">
        <v>76</v>
      </c>
      <c r="D6" s="15"/>
      <c r="E6" s="15"/>
      <c r="F6" s="15"/>
      <c r="G6" s="159" t="s">
        <v>314</v>
      </c>
    </row>
    <row r="7" spans="1:7" ht="45" x14ac:dyDescent="0.25">
      <c r="A7" s="21">
        <v>3</v>
      </c>
      <c r="B7" s="22" t="s">
        <v>47</v>
      </c>
      <c r="C7" s="10" t="s">
        <v>76</v>
      </c>
      <c r="D7" s="4"/>
      <c r="E7" s="15"/>
      <c r="F7" s="15"/>
      <c r="G7" s="159" t="s">
        <v>314</v>
      </c>
    </row>
    <row r="8" spans="1:7" ht="45" x14ac:dyDescent="0.25">
      <c r="A8" s="21">
        <v>4</v>
      </c>
      <c r="B8" s="22" t="s">
        <v>48</v>
      </c>
      <c r="C8" s="10" t="s">
        <v>76</v>
      </c>
      <c r="D8" s="14"/>
      <c r="E8" s="13"/>
      <c r="F8" s="15"/>
      <c r="G8" s="159" t="s">
        <v>314</v>
      </c>
    </row>
    <row r="9" spans="1:7" ht="45" x14ac:dyDescent="0.25">
      <c r="A9" s="21">
        <v>5</v>
      </c>
      <c r="B9" s="22" t="s">
        <v>49</v>
      </c>
      <c r="C9" s="10" t="s">
        <v>76</v>
      </c>
      <c r="D9" s="3"/>
      <c r="E9" s="8"/>
      <c r="F9" s="8"/>
      <c r="G9" s="159" t="s">
        <v>314</v>
      </c>
    </row>
    <row r="10" spans="1:7" ht="45" x14ac:dyDescent="0.25">
      <c r="A10" s="21">
        <v>6</v>
      </c>
      <c r="B10" s="22" t="s">
        <v>50</v>
      </c>
      <c r="C10" s="10" t="s">
        <v>76</v>
      </c>
      <c r="D10" s="3"/>
      <c r="E10" s="8"/>
      <c r="F10" s="8"/>
      <c r="G10" s="159" t="s">
        <v>314</v>
      </c>
    </row>
    <row r="11" spans="1:7" ht="45" x14ac:dyDescent="0.25">
      <c r="A11" s="21">
        <v>7</v>
      </c>
      <c r="B11" s="22" t="s">
        <v>51</v>
      </c>
      <c r="C11" s="10" t="s">
        <v>76</v>
      </c>
      <c r="D11" s="15"/>
      <c r="E11" s="15"/>
      <c r="F11" s="15"/>
      <c r="G11" s="159" t="s">
        <v>314</v>
      </c>
    </row>
    <row r="12" spans="1:7" s="19" customFormat="1" ht="45" x14ac:dyDescent="0.25">
      <c r="A12" s="21">
        <v>8</v>
      </c>
      <c r="B12" s="22" t="s">
        <v>281</v>
      </c>
      <c r="C12" s="10" t="s">
        <v>76</v>
      </c>
      <c r="D12" s="15"/>
      <c r="E12" s="15"/>
      <c r="F12" s="15"/>
      <c r="G12" s="159" t="s">
        <v>314</v>
      </c>
    </row>
    <row r="13" spans="1:7" ht="45" x14ac:dyDescent="0.25">
      <c r="A13" s="21">
        <v>9</v>
      </c>
      <c r="B13" s="22" t="s">
        <v>52</v>
      </c>
      <c r="C13" s="10" t="s">
        <v>76</v>
      </c>
      <c r="D13" s="15"/>
      <c r="E13" s="15"/>
      <c r="F13" s="15"/>
      <c r="G13" s="159" t="s">
        <v>314</v>
      </c>
    </row>
    <row r="14" spans="1:7" ht="45" x14ac:dyDescent="0.25">
      <c r="A14" s="21">
        <v>10</v>
      </c>
      <c r="B14" s="22" t="s">
        <v>53</v>
      </c>
      <c r="C14" s="10" t="s">
        <v>76</v>
      </c>
      <c r="D14" s="4"/>
      <c r="E14" s="15"/>
      <c r="F14" s="15"/>
      <c r="G14" s="159" t="s">
        <v>314</v>
      </c>
    </row>
    <row r="15" spans="1:7" ht="45" x14ac:dyDescent="0.25">
      <c r="A15" s="21">
        <v>11</v>
      </c>
      <c r="B15" s="22" t="s">
        <v>54</v>
      </c>
      <c r="C15" s="10" t="s">
        <v>76</v>
      </c>
      <c r="D15" s="14"/>
      <c r="E15" s="13"/>
      <c r="F15" s="15"/>
      <c r="G15" s="159" t="s">
        <v>314</v>
      </c>
    </row>
    <row r="16" spans="1:7" ht="45" x14ac:dyDescent="0.25">
      <c r="A16" s="21">
        <v>12</v>
      </c>
      <c r="B16" s="22" t="s">
        <v>55</v>
      </c>
      <c r="C16" s="10" t="s">
        <v>76</v>
      </c>
      <c r="D16" s="3"/>
      <c r="E16" s="8"/>
      <c r="F16" s="8"/>
      <c r="G16" s="159" t="s">
        <v>314</v>
      </c>
    </row>
    <row r="17" spans="1:7" ht="45" x14ac:dyDescent="0.25">
      <c r="A17" s="21">
        <v>13</v>
      </c>
      <c r="B17" s="22" t="s">
        <v>56</v>
      </c>
      <c r="C17" s="10" t="s">
        <v>76</v>
      </c>
      <c r="D17" s="3"/>
      <c r="E17" s="8"/>
      <c r="F17" s="8"/>
      <c r="G17" s="159" t="s">
        <v>314</v>
      </c>
    </row>
    <row r="18" spans="1:7" ht="45" x14ac:dyDescent="0.25">
      <c r="A18" s="21">
        <v>14</v>
      </c>
      <c r="B18" s="22" t="s">
        <v>57</v>
      </c>
      <c r="C18" s="10" t="s">
        <v>76</v>
      </c>
      <c r="D18" s="15"/>
      <c r="E18" s="15"/>
      <c r="F18" s="15"/>
      <c r="G18" s="159" t="s">
        <v>314</v>
      </c>
    </row>
    <row r="19" spans="1:7" ht="45" x14ac:dyDescent="0.25">
      <c r="A19" s="21">
        <v>15</v>
      </c>
      <c r="B19" s="22" t="s">
        <v>58</v>
      </c>
      <c r="C19" s="10" t="s">
        <v>76</v>
      </c>
      <c r="D19" s="15"/>
      <c r="E19" s="15"/>
      <c r="F19" s="15"/>
      <c r="G19" s="159" t="s">
        <v>314</v>
      </c>
    </row>
    <row r="20" spans="1:7" ht="45" x14ac:dyDescent="0.25">
      <c r="A20" s="21">
        <v>16</v>
      </c>
      <c r="B20" s="22" t="s">
        <v>59</v>
      </c>
      <c r="C20" s="10" t="s">
        <v>76</v>
      </c>
      <c r="D20" s="4"/>
      <c r="E20" s="15"/>
      <c r="F20" s="15"/>
      <c r="G20" s="159" t="s">
        <v>314</v>
      </c>
    </row>
    <row r="21" spans="1:7" ht="45" x14ac:dyDescent="0.25">
      <c r="A21" s="21">
        <v>17</v>
      </c>
      <c r="B21" s="22" t="s">
        <v>60</v>
      </c>
      <c r="C21" s="10" t="s">
        <v>76</v>
      </c>
      <c r="D21" s="14"/>
      <c r="E21" s="13"/>
      <c r="F21" s="15"/>
      <c r="G21" s="159" t="s">
        <v>314</v>
      </c>
    </row>
    <row r="22" spans="1:7" ht="45" x14ac:dyDescent="0.25">
      <c r="A22" s="21">
        <v>18</v>
      </c>
      <c r="B22" s="22" t="s">
        <v>61</v>
      </c>
      <c r="C22" s="10" t="s">
        <v>76</v>
      </c>
      <c r="D22" s="3"/>
      <c r="E22" s="8"/>
      <c r="F22" s="8"/>
      <c r="G22" s="159" t="s">
        <v>314</v>
      </c>
    </row>
    <row r="23" spans="1:7" ht="45" x14ac:dyDescent="0.25">
      <c r="A23" s="21">
        <v>19</v>
      </c>
      <c r="B23" s="22" t="s">
        <v>62</v>
      </c>
      <c r="C23" s="10" t="s">
        <v>76</v>
      </c>
      <c r="D23" s="3"/>
      <c r="E23" s="8"/>
      <c r="F23" s="8"/>
      <c r="G23" s="159" t="s">
        <v>314</v>
      </c>
    </row>
    <row r="24" spans="1:7" ht="45" x14ac:dyDescent="0.25">
      <c r="A24" s="21">
        <v>20</v>
      </c>
      <c r="B24" s="22" t="s">
        <v>63</v>
      </c>
      <c r="C24" s="10" t="s">
        <v>76</v>
      </c>
      <c r="D24" s="15"/>
      <c r="E24" s="15"/>
      <c r="F24" s="15"/>
      <c r="G24" s="159" t="s">
        <v>314</v>
      </c>
    </row>
    <row r="25" spans="1:7" ht="45" x14ac:dyDescent="0.25">
      <c r="A25" s="21">
        <v>21</v>
      </c>
      <c r="B25" s="22" t="s">
        <v>64</v>
      </c>
      <c r="C25" s="10" t="s">
        <v>76</v>
      </c>
      <c r="D25" s="15"/>
      <c r="E25" s="15"/>
      <c r="F25" s="15"/>
      <c r="G25" s="159" t="s">
        <v>314</v>
      </c>
    </row>
    <row r="26" spans="1:7" ht="45" x14ac:dyDescent="0.25">
      <c r="A26" s="21">
        <v>22</v>
      </c>
      <c r="B26" s="22" t="s">
        <v>65</v>
      </c>
      <c r="C26" s="10" t="s">
        <v>76</v>
      </c>
      <c r="D26" s="4"/>
      <c r="E26" s="15"/>
      <c r="F26" s="15"/>
      <c r="G26" s="159" t="s">
        <v>314</v>
      </c>
    </row>
    <row r="27" spans="1:7" ht="45" x14ac:dyDescent="0.25">
      <c r="A27" s="21">
        <v>23</v>
      </c>
      <c r="B27" s="22" t="s">
        <v>66</v>
      </c>
      <c r="C27" s="10" t="s">
        <v>76</v>
      </c>
      <c r="D27" s="14"/>
      <c r="E27" s="13"/>
      <c r="F27" s="15"/>
      <c r="G27" s="159" t="s">
        <v>314</v>
      </c>
    </row>
    <row r="28" spans="1:7" ht="45" x14ac:dyDescent="0.25">
      <c r="A28" s="21">
        <v>24</v>
      </c>
      <c r="B28" s="22" t="s">
        <v>67</v>
      </c>
      <c r="C28" s="10" t="s">
        <v>76</v>
      </c>
      <c r="D28" s="3"/>
      <c r="E28" s="8"/>
      <c r="F28" s="8"/>
      <c r="G28" s="159" t="s">
        <v>314</v>
      </c>
    </row>
    <row r="29" spans="1:7" ht="45" x14ac:dyDescent="0.25">
      <c r="A29" s="21">
        <v>25</v>
      </c>
      <c r="B29" s="22" t="s">
        <v>68</v>
      </c>
      <c r="C29" s="10" t="s">
        <v>76</v>
      </c>
      <c r="D29" s="3"/>
      <c r="E29" s="8"/>
      <c r="F29" s="8"/>
      <c r="G29" s="159" t="s">
        <v>314</v>
      </c>
    </row>
    <row r="30" spans="1:7" ht="45" x14ac:dyDescent="0.25">
      <c r="A30" s="21">
        <v>26</v>
      </c>
      <c r="B30" s="22" t="s">
        <v>69</v>
      </c>
      <c r="C30" s="10" t="s">
        <v>76</v>
      </c>
      <c r="D30" s="15"/>
      <c r="E30" s="15"/>
      <c r="F30" s="15"/>
      <c r="G30" s="159" t="s">
        <v>314</v>
      </c>
    </row>
    <row r="31" spans="1:7" ht="45" x14ac:dyDescent="0.25">
      <c r="A31" s="21">
        <v>27</v>
      </c>
      <c r="B31" s="22" t="s">
        <v>70</v>
      </c>
      <c r="C31" s="10" t="s">
        <v>76</v>
      </c>
      <c r="D31" s="15"/>
      <c r="E31" s="15"/>
      <c r="F31" s="15"/>
      <c r="G31" s="159" t="s">
        <v>314</v>
      </c>
    </row>
    <row r="32" spans="1:7" ht="45" x14ac:dyDescent="0.25">
      <c r="A32" s="21">
        <v>28</v>
      </c>
      <c r="B32" s="22" t="s">
        <v>71</v>
      </c>
      <c r="C32" s="10" t="s">
        <v>76</v>
      </c>
      <c r="D32" s="4"/>
      <c r="E32" s="15"/>
      <c r="F32" s="15"/>
      <c r="G32" s="159" t="s">
        <v>314</v>
      </c>
    </row>
    <row r="33" spans="1:7" ht="45" x14ac:dyDescent="0.25">
      <c r="A33" s="21">
        <v>29</v>
      </c>
      <c r="B33" s="22" t="s">
        <v>72</v>
      </c>
      <c r="C33" s="10" t="s">
        <v>76</v>
      </c>
      <c r="D33" s="14"/>
      <c r="E33" s="13"/>
      <c r="F33" s="15"/>
      <c r="G33" s="159" t="s">
        <v>314</v>
      </c>
    </row>
    <row r="34" spans="1:7" ht="45" x14ac:dyDescent="0.25">
      <c r="A34" s="21">
        <v>30</v>
      </c>
      <c r="B34" s="22" t="s">
        <v>73</v>
      </c>
      <c r="C34" s="10" t="s">
        <v>76</v>
      </c>
      <c r="D34" s="3"/>
      <c r="E34" s="8"/>
      <c r="F34" s="8"/>
      <c r="G34" s="159" t="s">
        <v>314</v>
      </c>
    </row>
    <row r="35" spans="1:7" ht="45" x14ac:dyDescent="0.25">
      <c r="A35" s="21">
        <v>31</v>
      </c>
      <c r="B35" s="22" t="s">
        <v>74</v>
      </c>
      <c r="C35" s="10" t="s">
        <v>76</v>
      </c>
      <c r="D35" s="3"/>
      <c r="E35" s="8"/>
      <c r="F35" s="8"/>
      <c r="G35" s="159" t="s">
        <v>314</v>
      </c>
    </row>
    <row r="36" spans="1:7" ht="45" x14ac:dyDescent="0.25">
      <c r="A36" s="21">
        <v>32</v>
      </c>
      <c r="B36" s="42" t="s">
        <v>75</v>
      </c>
      <c r="C36" s="10" t="s">
        <v>76</v>
      </c>
      <c r="D36" s="15"/>
      <c r="E36" s="15"/>
      <c r="F36" s="15"/>
      <c r="G36" s="159" t="s">
        <v>314</v>
      </c>
    </row>
    <row r="38" spans="1:7" ht="48.75" customHeight="1" x14ac:dyDescent="0.25">
      <c r="B38" s="122" t="s">
        <v>314</v>
      </c>
      <c r="C38" s="122"/>
      <c r="D38" s="122"/>
      <c r="E38" s="122"/>
      <c r="F38" s="122"/>
      <c r="G38" s="122"/>
    </row>
  </sheetData>
  <mergeCells count="4">
    <mergeCell ref="A3:G3"/>
    <mergeCell ref="A1:G1"/>
    <mergeCell ref="A2:G2"/>
    <mergeCell ref="B38:G3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к222</cp:lastModifiedBy>
  <dcterms:created xsi:type="dcterms:W3CDTF">2023-01-11T12:24:27Z</dcterms:created>
  <dcterms:modified xsi:type="dcterms:W3CDTF">2024-03-13T06:38:18Z</dcterms:modified>
</cp:coreProperties>
</file>